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H:\Desktop\"/>
    </mc:Choice>
  </mc:AlternateContent>
  <bookViews>
    <workbookView xWindow="0" yWindow="0" windowWidth="9780" windowHeight="5310" tabRatio="696"/>
  </bookViews>
  <sheets>
    <sheet name="Jisc APC template v4" sheetId="25" r:id="rId1"/>
    <sheet name="Associated charges" sheetId="26" r:id="rId2"/>
    <sheet name="Constrained values" sheetId="24" state="hidden" r:id="rId3"/>
  </sheets>
  <definedNames>
    <definedName name="_xlnm.Print_Area" localSheetId="0">'Jisc APC template v4'!$A$3:$Z$26</definedName>
  </definedNames>
  <calcPr calcId="162913"/>
</workbook>
</file>

<file path=xl/calcChain.xml><?xml version="1.0" encoding="utf-8"?>
<calcChain xmlns="http://schemas.openxmlformats.org/spreadsheetml/2006/main">
  <c r="E184" i="26" l="1"/>
  <c r="X172" i="25" l="1"/>
  <c r="X171" i="25"/>
  <c r="X173" i="25" l="1"/>
</calcChain>
</file>

<file path=xl/comments1.xml><?xml version="1.0" encoding="utf-8"?>
<comments xmlns="http://schemas.openxmlformats.org/spreadsheetml/2006/main">
  <authors>
    <author>RCUK Guidance</author>
  </authors>
  <commentList>
    <comment ref="A4" authorId="0" shapeId="0">
      <text>
        <r>
          <rPr>
            <b/>
            <sz val="9"/>
            <color indexed="81"/>
            <rFont val="Tahoma"/>
            <family val="2"/>
          </rPr>
          <t>Guidance:</t>
        </r>
        <r>
          <rPr>
            <sz val="9"/>
            <color indexed="81"/>
            <rFont val="Tahoma"/>
            <family val="2"/>
          </rPr>
          <t xml:space="preserve">
Date on which the resource has been accepted for publication with all substantive changes made. Use most accurate date available, whether that is day (e.g. 2017-01-01), month (e.g. 2017-01), or year (e.g. 2017).</t>
        </r>
      </text>
    </comment>
    <comment ref="B4" authorId="0" shapeId="0">
      <text>
        <r>
          <rPr>
            <b/>
            <sz val="9"/>
            <color indexed="81"/>
            <rFont val="Tahoma"/>
            <family val="2"/>
          </rPr>
          <t>Guidance:</t>
        </r>
        <r>
          <rPr>
            <sz val="9"/>
            <color indexed="81"/>
            <rFont val="Tahoma"/>
            <family val="2"/>
          </rPr>
          <t xml:space="preserve">
PubMed unique identifier.</t>
        </r>
      </text>
    </comment>
    <comment ref="C4" authorId="0" shapeId="0">
      <text>
        <r>
          <rPr>
            <b/>
            <sz val="9"/>
            <color indexed="81"/>
            <rFont val="Tahoma"/>
            <family val="2"/>
          </rPr>
          <t>Guidance:</t>
        </r>
        <r>
          <rPr>
            <sz val="9"/>
            <color indexed="81"/>
            <rFont val="Tahoma"/>
            <family val="2"/>
          </rPr>
          <t xml:space="preserve">
The Digital Object Identifier.</t>
        </r>
      </text>
    </comment>
    <comment ref="D4" authorId="0" shapeId="0">
      <text>
        <r>
          <rPr>
            <b/>
            <sz val="9"/>
            <color indexed="81"/>
            <rFont val="Tahoma"/>
            <family val="2"/>
          </rPr>
          <t>Guidance:</t>
        </r>
        <r>
          <rPr>
            <sz val="9"/>
            <color indexed="81"/>
            <rFont val="Tahoma"/>
            <family val="2"/>
          </rPr>
          <t xml:space="preserve">
The name of the organisation making an article available. </t>
        </r>
        <r>
          <rPr>
            <b/>
            <sz val="9"/>
            <color indexed="81"/>
            <rFont val="Tahoma"/>
            <family val="2"/>
          </rPr>
          <t>Complete if no DOI or PMID is provided.</t>
        </r>
      </text>
    </comment>
    <comment ref="E4" authorId="0" shapeId="0">
      <text>
        <r>
          <rPr>
            <b/>
            <sz val="9"/>
            <color indexed="81"/>
            <rFont val="Tahoma"/>
            <family val="2"/>
          </rPr>
          <t>Guidance:</t>
        </r>
        <r>
          <rPr>
            <sz val="9"/>
            <color indexed="81"/>
            <rFont val="Tahoma"/>
            <family val="2"/>
          </rPr>
          <t xml:space="preserve">
Title of the work that the item is contained within: if it is not a journal but a book or conference proceeding, use the title of that instead. </t>
        </r>
        <r>
          <rPr>
            <b/>
            <sz val="9"/>
            <color indexed="81"/>
            <rFont val="Tahoma"/>
            <family val="2"/>
          </rPr>
          <t>Complete if no DOI or PMID is provided.</t>
        </r>
      </text>
    </comment>
    <comment ref="F4" authorId="0" shapeId="0">
      <text>
        <r>
          <rPr>
            <b/>
            <sz val="9"/>
            <color indexed="81"/>
            <rFont val="Tahoma"/>
            <family val="2"/>
          </rPr>
          <t>Guidance:</t>
        </r>
        <r>
          <rPr>
            <sz val="9"/>
            <color indexed="81"/>
            <rFont val="Tahoma"/>
            <family val="2"/>
          </rPr>
          <t xml:space="preserve">
The International Standard Serial Number. E-ISSN is preferred. Use ISBN if applicable. </t>
        </r>
        <r>
          <rPr>
            <b/>
            <sz val="9"/>
            <color indexed="81"/>
            <rFont val="Tahoma"/>
            <family val="2"/>
          </rPr>
          <t>Complete if no PMID or DOI is provided.</t>
        </r>
      </text>
    </comment>
    <comment ref="G4" authorId="0" shapeId="0">
      <text>
        <r>
          <rPr>
            <b/>
            <sz val="9"/>
            <color indexed="81"/>
            <rFont val="Tahoma"/>
            <family val="2"/>
          </rPr>
          <t xml:space="preserve"> Guidance:</t>
        </r>
        <r>
          <rPr>
            <sz val="9"/>
            <color indexed="81"/>
            <rFont val="Tahoma"/>
            <family val="2"/>
          </rPr>
          <t xml:space="preserve">
Select what kind of publication the item is published in from the drop-down list.</t>
        </r>
        <r>
          <rPr>
            <b/>
            <sz val="9"/>
            <color indexed="81"/>
            <rFont val="Tahoma"/>
            <family val="2"/>
          </rPr>
          <t xml:space="preserve"> Complete if no DOI or PMID is provided.</t>
        </r>
      </text>
    </comment>
    <comment ref="H4" authorId="0" shapeId="0">
      <text>
        <r>
          <rPr>
            <b/>
            <sz val="9"/>
            <color indexed="81"/>
            <rFont val="Tahoma"/>
            <family val="2"/>
          </rPr>
          <t>Guidance:</t>
        </r>
        <r>
          <rPr>
            <sz val="9"/>
            <color indexed="81"/>
            <rFont val="Tahoma"/>
            <family val="2"/>
          </rPr>
          <t xml:space="preserve">
Title of item, i.e. title of journal article, book chapter, conference paper etc.</t>
        </r>
      </text>
    </comment>
    <comment ref="I4" authorId="0" shapeId="0">
      <text>
        <r>
          <rPr>
            <b/>
            <sz val="9"/>
            <color indexed="81"/>
            <rFont val="Tahoma"/>
            <family val="2"/>
          </rPr>
          <t>Guidance:</t>
        </r>
        <r>
          <rPr>
            <sz val="9"/>
            <color indexed="81"/>
            <rFont val="Tahoma"/>
            <family val="2"/>
          </rPr>
          <t xml:space="preserve">
The date of earliest online availability. Use most accurate date available, whether that is day (e.g. 2017-01-01), month (e.g. 2017-01), or year (e.g. 2017).</t>
        </r>
      </text>
    </comment>
    <comment ref="J4" authorId="0" shapeId="0">
      <text>
        <r>
          <rPr>
            <b/>
            <sz val="9"/>
            <color indexed="81"/>
            <rFont val="Tahoma"/>
            <family val="2"/>
          </rPr>
          <t>Guidance:</t>
        </r>
        <r>
          <rPr>
            <sz val="9"/>
            <color indexed="81"/>
            <rFont val="Tahoma"/>
            <family val="2"/>
          </rPr>
          <t xml:space="preserve">
Select only from the </t>
        </r>
        <r>
          <rPr>
            <b/>
            <sz val="9"/>
            <color indexed="81"/>
            <rFont val="Tahoma"/>
            <family val="2"/>
          </rPr>
          <t>constrained</t>
        </r>
        <r>
          <rPr>
            <sz val="9"/>
            <color indexed="81"/>
            <rFont val="Tahoma"/>
            <family val="2"/>
          </rPr>
          <t xml:space="preserve"> </t>
        </r>
        <r>
          <rPr>
            <b/>
            <sz val="9"/>
            <color indexed="81"/>
            <rFont val="Tahoma"/>
            <family val="2"/>
          </rPr>
          <t>drop-down list</t>
        </r>
        <r>
          <rPr>
            <sz val="9"/>
            <color indexed="81"/>
            <rFont val="Tahoma"/>
            <family val="2"/>
          </rPr>
          <t>. State the source of funding to pay the APC: RCUK, COAF, Institutional, or Other. Explain any complications in the 'Notes' field. If there is more than one funder of the APC, state these in the following two columns.</t>
        </r>
      </text>
    </comment>
    <comment ref="K4" authorId="0" shapeId="0">
      <text>
        <r>
          <rPr>
            <b/>
            <sz val="9"/>
            <color indexed="81"/>
            <rFont val="Tahoma"/>
            <family val="2"/>
          </rPr>
          <t>Guidance:</t>
        </r>
        <r>
          <rPr>
            <sz val="9"/>
            <color indexed="81"/>
            <rFont val="Tahoma"/>
            <family val="2"/>
          </rPr>
          <t xml:space="preserve">
Complete if there is more than one fund that the APC is paid from. </t>
        </r>
        <r>
          <rPr>
            <b/>
            <sz val="9"/>
            <color indexed="81"/>
            <rFont val="Tahoma"/>
            <family val="2"/>
          </rPr>
          <t>Select only from the constrained drop-down list</t>
        </r>
      </text>
    </comment>
    <comment ref="L4" authorId="0" shapeId="0">
      <text>
        <r>
          <rPr>
            <b/>
            <sz val="9"/>
            <color indexed="81"/>
            <rFont val="Tahoma"/>
            <family val="2"/>
          </rPr>
          <t>Guidance:</t>
        </r>
        <r>
          <rPr>
            <sz val="9"/>
            <color indexed="81"/>
            <rFont val="Tahoma"/>
            <family val="2"/>
          </rPr>
          <t xml:space="preserve">
Complete if there are more than two funds that the APC is paid from.</t>
        </r>
        <r>
          <rPr>
            <b/>
            <sz val="9"/>
            <color indexed="81"/>
            <rFont val="Tahoma"/>
            <family val="2"/>
          </rPr>
          <t xml:space="preserve"> Select only from the constrained drop-down list</t>
        </r>
      </text>
    </comment>
    <comment ref="M4" authorId="0" shapeId="0">
      <text>
        <r>
          <rPr>
            <b/>
            <sz val="9"/>
            <color indexed="81"/>
            <rFont val="Tahoma"/>
            <family val="2"/>
          </rPr>
          <t>Guidance:</t>
        </r>
        <r>
          <rPr>
            <sz val="9"/>
            <color indexed="81"/>
            <rFont val="Tahoma"/>
            <family val="2"/>
          </rPr>
          <t xml:space="preserve">
</t>
        </r>
        <r>
          <rPr>
            <b/>
            <sz val="9"/>
            <color indexed="81"/>
            <rFont val="Tahoma"/>
            <family val="2"/>
          </rPr>
          <t>Select only from the constrained drop-down list.</t>
        </r>
        <r>
          <rPr>
            <sz val="9"/>
            <color indexed="81"/>
            <rFont val="Tahoma"/>
            <family val="2"/>
          </rPr>
          <t xml:space="preserve"> This may differ from the 'Fund that APC is paid from' field. Explain any complications in the 'Notes' field.  This field is optional when reporting to Jisc.</t>
        </r>
      </text>
    </comment>
    <comment ref="N4" authorId="0" shapeId="0">
      <text>
        <r>
          <rPr>
            <b/>
            <sz val="9"/>
            <color indexed="81"/>
            <rFont val="Tahoma"/>
            <family val="2"/>
          </rPr>
          <t>Guidance:</t>
        </r>
        <r>
          <rPr>
            <sz val="9"/>
            <color indexed="81"/>
            <rFont val="Tahoma"/>
            <family val="2"/>
          </rPr>
          <t xml:space="preserve">
Grant ID for first funder (column M). This field is optional if reporting to Jisc.</t>
        </r>
      </text>
    </comment>
    <comment ref="O4" authorId="0" shapeId="0">
      <text>
        <r>
          <rPr>
            <b/>
            <sz val="9"/>
            <color indexed="81"/>
            <rFont val="Tahoma"/>
            <family val="2"/>
          </rPr>
          <t>Guidance:</t>
        </r>
        <r>
          <rPr>
            <sz val="9"/>
            <color indexed="81"/>
            <rFont val="Tahoma"/>
            <family val="2"/>
          </rPr>
          <t xml:space="preserve">
The funder of the research - complete if there is more than one known funder. </t>
        </r>
        <r>
          <rPr>
            <b/>
            <sz val="9"/>
            <color indexed="81"/>
            <rFont val="Tahoma"/>
            <family val="2"/>
          </rPr>
          <t xml:space="preserve">Select only from the constrained drop-down list. </t>
        </r>
      </text>
    </comment>
    <comment ref="P4" authorId="0" shapeId="0">
      <text>
        <r>
          <rPr>
            <b/>
            <sz val="9"/>
            <color indexed="81"/>
            <rFont val="Tahoma"/>
            <family val="2"/>
          </rPr>
          <t>Guidance:</t>
        </r>
        <r>
          <rPr>
            <sz val="9"/>
            <color indexed="81"/>
            <rFont val="Tahoma"/>
            <family val="2"/>
          </rPr>
          <t xml:space="preserve">
Grant ID for second funder (column O).</t>
        </r>
      </text>
    </comment>
    <comment ref="Q4" authorId="0" shapeId="0">
      <text>
        <r>
          <rPr>
            <b/>
            <sz val="9"/>
            <color indexed="81"/>
            <rFont val="Tahoma"/>
            <family val="2"/>
          </rPr>
          <t>Guidance:</t>
        </r>
        <r>
          <rPr>
            <sz val="9"/>
            <color indexed="81"/>
            <rFont val="Tahoma"/>
            <family val="2"/>
          </rPr>
          <t xml:space="preserve">
The funder of the research - complete if there are more than two known funders.  </t>
        </r>
        <r>
          <rPr>
            <b/>
            <sz val="9"/>
            <color indexed="81"/>
            <rFont val="Tahoma"/>
            <family val="2"/>
          </rPr>
          <t>Select only from the constrained drop-down list.</t>
        </r>
        <r>
          <rPr>
            <sz val="9"/>
            <color indexed="81"/>
            <rFont val="Tahoma"/>
            <family val="2"/>
          </rPr>
          <t xml:space="preserve"> For any additional funders please add after "Notes" column.</t>
        </r>
      </text>
    </comment>
    <comment ref="R4" authorId="0" shapeId="0">
      <text>
        <r>
          <rPr>
            <b/>
            <sz val="9"/>
            <color indexed="81"/>
            <rFont val="Tahoma"/>
            <family val="2"/>
          </rPr>
          <t>Guidance:</t>
        </r>
        <r>
          <rPr>
            <sz val="9"/>
            <color indexed="81"/>
            <rFont val="Tahoma"/>
            <family val="2"/>
          </rPr>
          <t xml:space="preserve">
Grant ID for third funder (column Q).</t>
        </r>
      </text>
    </comment>
    <comment ref="S4" authorId="0" shapeId="0">
      <text>
        <r>
          <rPr>
            <b/>
            <sz val="9"/>
            <color indexed="81"/>
            <rFont val="Tahoma"/>
            <family val="2"/>
          </rPr>
          <t>Guidance:</t>
        </r>
        <r>
          <rPr>
            <sz val="9"/>
            <color indexed="81"/>
            <rFont val="Tahoma"/>
            <family val="2"/>
          </rPr>
          <t xml:space="preserve">
The date that payment leaves the institution's account. Use most accurate date available, whether that is day (e.g. 2017-01-01), month (e.g. 2017-01), or year (e.g. 2017).</t>
        </r>
      </text>
    </comment>
    <comment ref="T4" authorId="0" shapeId="0">
      <text>
        <r>
          <rPr>
            <b/>
            <sz val="9"/>
            <color indexed="81"/>
            <rFont val="Tahoma"/>
            <family val="2"/>
          </rPr>
          <t>Guidance:</t>
        </r>
        <r>
          <rPr>
            <sz val="9"/>
            <color indexed="81"/>
            <rFont val="Tahoma"/>
            <family val="2"/>
          </rPr>
          <t xml:space="preserve">
The amount that was paid for the APC, in the currency it was paid in, excluding VAT (where possible).</t>
        </r>
      </text>
    </comment>
    <comment ref="U4" authorId="0" shapeId="0">
      <text>
        <r>
          <rPr>
            <b/>
            <sz val="9"/>
            <color indexed="81"/>
            <rFont val="Tahoma"/>
            <family val="2"/>
          </rPr>
          <t>Guidance:</t>
        </r>
        <r>
          <rPr>
            <sz val="9"/>
            <color indexed="81"/>
            <rFont val="Tahoma"/>
            <family val="2"/>
          </rPr>
          <t xml:space="preserve">
Currency that the APC was originally paid in e.g. GBP, USD, EUR.</t>
        </r>
      </text>
    </comment>
    <comment ref="V4" authorId="0" shapeId="0">
      <text>
        <r>
          <rPr>
            <b/>
            <sz val="9"/>
            <color indexed="81"/>
            <rFont val="Tahoma"/>
            <family val="2"/>
          </rPr>
          <t>Guidance:</t>
        </r>
        <r>
          <rPr>
            <sz val="9"/>
            <color indexed="81"/>
            <rFont val="Tahoma"/>
            <family val="2"/>
          </rPr>
          <t xml:space="preserve">
The amount that was paid for the APC in GBP. Includes VAT but excludes additional publication costs. In the case where the amount is unknown or unclear, as with prepaid or offset APCs, leave blank and indicate the name of the deal under 'Discounts, memberships, &amp; pre-payment agreements.'</t>
        </r>
      </text>
    </comment>
    <comment ref="W4" authorId="0" shapeId="0">
      <text>
        <r>
          <rPr>
            <b/>
            <sz val="9"/>
            <color indexed="81"/>
            <rFont val="Tahoma"/>
            <family val="2"/>
          </rPr>
          <t>Guidance:</t>
        </r>
        <r>
          <rPr>
            <sz val="9"/>
            <color indexed="81"/>
            <rFont val="Tahoma"/>
            <family val="2"/>
          </rPr>
          <t xml:space="preserve">
</t>
        </r>
        <r>
          <rPr>
            <b/>
            <sz val="9"/>
            <color indexed="81"/>
            <rFont val="Tahoma"/>
            <family val="2"/>
          </rPr>
          <t>Where possible, select from drop-down list.</t>
        </r>
        <r>
          <rPr>
            <sz val="9"/>
            <color indexed="81"/>
            <rFont val="Tahoma"/>
            <family val="2"/>
          </rPr>
          <t xml:space="preserve"> Specify whether there was a discount on the APC that was paid to a publisher, including instances where the institution has a pre-payment or membership agreement with the publisher. Please then fill in details about the deal in the "Discounts, memberships and pre-payments" tab.</t>
        </r>
      </text>
    </comment>
    <comment ref="X4" authorId="0" shapeId="0">
      <text>
        <r>
          <rPr>
            <b/>
            <sz val="9"/>
            <color indexed="81"/>
            <rFont val="Tahoma"/>
            <family val="2"/>
          </rPr>
          <t>Guidance:</t>
        </r>
        <r>
          <rPr>
            <sz val="9"/>
            <color indexed="81"/>
            <rFont val="Tahoma"/>
            <family val="2"/>
          </rPr>
          <t xml:space="preserve">
Mandatory only for publications funded by COAF.</t>
        </r>
      </text>
    </comment>
    <comment ref="Y4" authorId="0" shapeId="0">
      <text>
        <r>
          <rPr>
            <b/>
            <sz val="9"/>
            <color indexed="81"/>
            <rFont val="Tahoma"/>
            <family val="2"/>
          </rPr>
          <t>Guidance:</t>
        </r>
        <r>
          <rPr>
            <sz val="9"/>
            <color indexed="81"/>
            <rFont val="Tahoma"/>
            <family val="2"/>
          </rPr>
          <t xml:space="preserve">
</t>
        </r>
        <r>
          <rPr>
            <b/>
            <sz val="9"/>
            <color indexed="81"/>
            <rFont val="Tahoma"/>
            <family val="2"/>
          </rPr>
          <t>Select from drop-down list.</t>
        </r>
        <r>
          <rPr>
            <sz val="9"/>
            <color indexed="81"/>
            <rFont val="Tahoma"/>
            <family val="2"/>
          </rPr>
          <t xml:space="preserve"> Specify the licence the article has been published under.</t>
        </r>
      </text>
    </comment>
    <comment ref="Z4" authorId="0" shapeId="0">
      <text>
        <r>
          <rPr>
            <b/>
            <sz val="9"/>
            <color indexed="81"/>
            <rFont val="Tahoma"/>
            <family val="2"/>
          </rPr>
          <t>Guidance:</t>
        </r>
        <r>
          <rPr>
            <sz val="9"/>
            <color indexed="81"/>
            <rFont val="Tahoma"/>
            <family val="2"/>
          </rPr>
          <t xml:space="preserve">
Free text field. This can include notes which clarify things for internal institutional purposes as well as notes to explain any context needed for external viewers.</t>
        </r>
      </text>
    </comment>
  </commentList>
</comments>
</file>

<file path=xl/sharedStrings.xml><?xml version="1.0" encoding="utf-8"?>
<sst xmlns="http://schemas.openxmlformats.org/spreadsheetml/2006/main" count="2859" uniqueCount="992">
  <si>
    <t>PubMed ID</t>
  </si>
  <si>
    <t>DOI</t>
  </si>
  <si>
    <t>Publisher</t>
  </si>
  <si>
    <t>Journal</t>
  </si>
  <si>
    <t>Type of publication</t>
  </si>
  <si>
    <t>Article title</t>
  </si>
  <si>
    <t>Date of publication</t>
  </si>
  <si>
    <t>Fund that APC is paid from (1)</t>
  </si>
  <si>
    <t>Fund that APC is paid from (2)</t>
  </si>
  <si>
    <t>Fund that APC is paid from (3)</t>
  </si>
  <si>
    <t>Funder of research (1)</t>
  </si>
  <si>
    <t>Funder of research (2)</t>
  </si>
  <si>
    <t>Funder of research (3)</t>
  </si>
  <si>
    <t>Date of APC payment</t>
  </si>
  <si>
    <t>Currency of APC</t>
  </si>
  <si>
    <t>Discounts, memberships &amp; pre-payment agreements</t>
  </si>
  <si>
    <t>Notes</t>
  </si>
  <si>
    <t>APC paid (£) including VAT if charged</t>
  </si>
  <si>
    <t>Licence</t>
  </si>
  <si>
    <t>RCUK</t>
  </si>
  <si>
    <t>COAF</t>
  </si>
  <si>
    <t>NERC</t>
  </si>
  <si>
    <t>British Heart Foundation</t>
  </si>
  <si>
    <t>EUR</t>
  </si>
  <si>
    <t>None</t>
  </si>
  <si>
    <t>Conference Paper/Proceeding/Abstract</t>
  </si>
  <si>
    <t>Institutional</t>
  </si>
  <si>
    <t>GBP</t>
  </si>
  <si>
    <t>Wellcome Trust</t>
  </si>
  <si>
    <t>CC BY</t>
  </si>
  <si>
    <t>CC BY-NC</t>
  </si>
  <si>
    <t>APC paid (actual currency) excluding VAT</t>
  </si>
  <si>
    <t>Grant ID (1)</t>
  </si>
  <si>
    <t>Grant ID (2)</t>
  </si>
  <si>
    <t>Grant ID (3)</t>
  </si>
  <si>
    <t>Date of acceptance</t>
  </si>
  <si>
    <t>Elsevier_Prepayment</t>
  </si>
  <si>
    <t>ACS_AuthorChoice Institutional membership discount</t>
  </si>
  <si>
    <t>ACS_AuthorChoice membership discount</t>
  </si>
  <si>
    <t xml:space="preserve">Author_Supporter/Membership Discount </t>
  </si>
  <si>
    <t>Institutional_Prepayment</t>
  </si>
  <si>
    <t>Institutional_IEEE_Discount</t>
  </si>
  <si>
    <t>JiscCollections_RSC</t>
  </si>
  <si>
    <t>Institutional_ membership discount</t>
  </si>
  <si>
    <t>De Gruyter offset</t>
  </si>
  <si>
    <t>Springer Compact</t>
  </si>
  <si>
    <t>Sage prepayment</t>
  </si>
  <si>
    <t>JiscCollections_RSC_Read&amp;Publish</t>
  </si>
  <si>
    <t xml:space="preserve">JiscCollections_IOPP </t>
  </si>
  <si>
    <t>JiscCollections_Taylor &amp; Francis</t>
  </si>
  <si>
    <t>Other</t>
  </si>
  <si>
    <t>Data paper</t>
  </si>
  <si>
    <t>Letter</t>
  </si>
  <si>
    <t>European Union</t>
  </si>
  <si>
    <t>Case report</t>
  </si>
  <si>
    <t>NIH</t>
  </si>
  <si>
    <t>Methods and protocols</t>
  </si>
  <si>
    <t>Working paper</t>
  </si>
  <si>
    <t>Parkinson's UK</t>
  </si>
  <si>
    <t>Consultancy Report</t>
  </si>
  <si>
    <t>Cancer Research UK</t>
  </si>
  <si>
    <t>Thesis</t>
  </si>
  <si>
    <t>Unspecified/unclear</t>
  </si>
  <si>
    <t>Technical Standard</t>
  </si>
  <si>
    <t>Author copyright</t>
  </si>
  <si>
    <t>Bloodwise</t>
  </si>
  <si>
    <t>Technical Report</t>
  </si>
  <si>
    <t>Publisher copyright</t>
  </si>
  <si>
    <t>Arthritis Research UK</t>
  </si>
  <si>
    <t>Policy briefing report</t>
  </si>
  <si>
    <t>CC BY-NC-ND</t>
  </si>
  <si>
    <t>STFC</t>
  </si>
  <si>
    <t>Monograph</t>
  </si>
  <si>
    <t>CC BY-NC-SA</t>
  </si>
  <si>
    <t>Manual/Guide</t>
  </si>
  <si>
    <t>CC BY-ND</t>
  </si>
  <si>
    <t>MRC</t>
  </si>
  <si>
    <t>Journal Article/Review</t>
  </si>
  <si>
    <t>ESRC</t>
  </si>
  <si>
    <t>CC BY-SA</t>
  </si>
  <si>
    <t>EPSRC</t>
  </si>
  <si>
    <t>Book edited</t>
  </si>
  <si>
    <t>BBSRC</t>
  </si>
  <si>
    <t>Book chapter</t>
  </si>
  <si>
    <t>CC0</t>
  </si>
  <si>
    <t>Book</t>
  </si>
  <si>
    <t>E-ISSN</t>
  </si>
  <si>
    <t>AHRC</t>
  </si>
  <si>
    <t>NC3Rs</t>
  </si>
  <si>
    <t>Amount of APC charged to COAF grant (including VAT if charged) in £</t>
  </si>
  <si>
    <t>Green fields are required by RCUK only</t>
  </si>
  <si>
    <t>Yellow fields are required by COAF only</t>
  </si>
  <si>
    <t>Grey fields are required by COAF and RCUK, and are required by Jisc unless otherwise stated</t>
  </si>
  <si>
    <t>Complete if no DOI or PubMed ID provided</t>
  </si>
  <si>
    <t>Wellcome supplement</t>
  </si>
  <si>
    <t>Institution name: London School of Hygiene and Tropical Medicine</t>
  </si>
  <si>
    <t>Contact name and email address: Dominic Walker, dominic.walker@lshtm.ac.uk</t>
  </si>
  <si>
    <t>USD</t>
  </si>
  <si>
    <t>CHF</t>
  </si>
  <si>
    <t>10.1371/journal.pntd.0004863</t>
  </si>
  <si>
    <t>PLoS</t>
  </si>
  <si>
    <t>PLoS Neglected Tropical Diseases</t>
  </si>
  <si>
    <t>1935-2735</t>
  </si>
  <si>
    <t>Journal Article/Review (Full OA journal)</t>
  </si>
  <si>
    <t>Low prevalence of conjunctival infection with Chlamydia trachomatis in a treatment-naive trachoma.</t>
  </si>
  <si>
    <t>COAF - Wellcome Trust</t>
  </si>
  <si>
    <t>WT105609/Z/14/Z</t>
  </si>
  <si>
    <t>10.1016/j.socscimed.2016.09.034</t>
  </si>
  <si>
    <t>Elsevier</t>
  </si>
  <si>
    <t>Social Science &amp; Medicine</t>
  </si>
  <si>
    <t>0277-9536</t>
  </si>
  <si>
    <t>Journal Article/Review (Hybrid journal)</t>
  </si>
  <si>
    <t>The use of speciality training to retain doctors in Malawi; a discrete choice experiment.</t>
  </si>
  <si>
    <t>WT094017/Z/10/Z</t>
  </si>
  <si>
    <t>10.1093/ije/dyw275</t>
  </si>
  <si>
    <t>Oxford University Press</t>
  </si>
  <si>
    <t>International Journal of Epidemiology</t>
  </si>
  <si>
    <t>0300-5771</t>
  </si>
  <si>
    <t>Metformin and cancer in type 2 diabetes: a systematic review and comprehensive bias evaluation.</t>
  </si>
  <si>
    <t>WT107731/Z/15/Z</t>
  </si>
  <si>
    <t>10.3390/insects7040052</t>
  </si>
  <si>
    <t xml:space="preserve">MDPI </t>
  </si>
  <si>
    <t>Insects</t>
  </si>
  <si>
    <t>2075-4450</t>
  </si>
  <si>
    <t>Biological control of mosquitos vectors: past, present, and future.</t>
  </si>
  <si>
    <t>07/10/2016</t>
  </si>
  <si>
    <t>28/12/2016</t>
  </si>
  <si>
    <t>03/10/2016</t>
  </si>
  <si>
    <t>10.1016/j.tpb.2016.08.001</t>
  </si>
  <si>
    <t>Theoretical Population Biology</t>
  </si>
  <si>
    <t>0040-5809</t>
  </si>
  <si>
    <t>Estimation of the HIV-1 backward mutation rate from transmitted drug-resistant strains.</t>
  </si>
  <si>
    <t>WT084344/Z/07/Z</t>
  </si>
  <si>
    <t>11/10/2016</t>
  </si>
  <si>
    <t>10.1212/WNL.0000000000002808</t>
  </si>
  <si>
    <t>Wolters Kluwer Health</t>
  </si>
  <si>
    <t>Neurology</t>
  </si>
  <si>
    <t>0028-3878</t>
  </si>
  <si>
    <t>Quantification of risk factors for postherpetic neuralgia in herpes zoster patients.</t>
  </si>
  <si>
    <t>WT098504/Z/12/Z</t>
  </si>
  <si>
    <t>BioMed Central</t>
  </si>
  <si>
    <t>BMC Infectious Diseases</t>
  </si>
  <si>
    <t>1471-2334</t>
  </si>
  <si>
    <t>Journal Article/Review (Full OA Journal)</t>
  </si>
  <si>
    <t xml:space="preserve">Rapid urine-based screening for tuberculosis to reduce AIDS-related mortality in hospitalized patients in Africa </t>
  </si>
  <si>
    <t>Research Councils UK</t>
  </si>
  <si>
    <t>Medical Research Council (MRC)</t>
  </si>
  <si>
    <t>MR/M007375/1</t>
  </si>
  <si>
    <t xml:space="preserve">WT (Global Health Trials) </t>
  </si>
  <si>
    <t>10.1128/JCM.01428-16</t>
  </si>
  <si>
    <t>Cadmus Journal Services</t>
  </si>
  <si>
    <t>Journal of Clinical Microbiology</t>
  </si>
  <si>
    <t>0095-1137</t>
  </si>
  <si>
    <t>Alternative molecular methods for improved detection of menigococcal carriage and measuremen of bacterial density.</t>
  </si>
  <si>
    <t>WT086546MF</t>
  </si>
  <si>
    <t>10.1186/s12885-016-2639-9</t>
  </si>
  <si>
    <t>BMC Cancer</t>
  </si>
  <si>
    <t>1471-2407</t>
  </si>
  <si>
    <t>No inequalities in survival from colorectal cancer by education and socioeconomic deprivation. A population-based study in the North Region of Portugal, 2000-2002.</t>
  </si>
  <si>
    <t>COAF - Cancer Research UK</t>
  </si>
  <si>
    <t>C7923/A18525</t>
  </si>
  <si>
    <t>10.1186/s12874-016-0234-z</t>
  </si>
  <si>
    <t>BMC Medical Research</t>
  </si>
  <si>
    <t>1471-2288</t>
  </si>
  <si>
    <t>Adjusting for overdispersion in piecewise exponential regression models to estimate excess mortality rate in population-based research.</t>
  </si>
  <si>
    <t>10.1093/shm/hkw094</t>
  </si>
  <si>
    <t>Social History of Medicine</t>
  </si>
  <si>
    <t>0951-631X</t>
  </si>
  <si>
    <t>Everybody likes a drink, nobody likes a drunk.'  Alcohol, health education and the public in 1970s Britain. </t>
  </si>
  <si>
    <t>WT100586/Z/12/Z</t>
  </si>
  <si>
    <t>10.18632/oncotarget.12496</t>
  </si>
  <si>
    <t>Impact Journals</t>
  </si>
  <si>
    <t>Oncotarget</t>
  </si>
  <si>
    <t>1949-2553</t>
  </si>
  <si>
    <t>Generation of infectious RNA complexes in Orbiviruses: RNA-RNA interactions of genomic segments.</t>
  </si>
  <si>
    <t>WT100218/12/Z</t>
  </si>
  <si>
    <t>Biotechnology &amp; Biological Sciences Research Council (BBSRC)</t>
  </si>
  <si>
    <t>BB/K015168/1</t>
  </si>
  <si>
    <t>10.1371/journal.pone.0164667</t>
  </si>
  <si>
    <t>Public Library of Science</t>
  </si>
  <si>
    <t>PLOS ONE</t>
  </si>
  <si>
    <t>1932-6203</t>
  </si>
  <si>
    <t>Linking data for mothers and babies in de-identified electronic health data.</t>
  </si>
  <si>
    <t>WT103975/Z/14/Z</t>
  </si>
  <si>
    <t xml:space="preserve">10.1136/bmjgh-2016-000108 </t>
  </si>
  <si>
    <t>BMJ Publishing Group</t>
  </si>
  <si>
    <t>BMJ Global Health</t>
  </si>
  <si>
    <t>2059-7908</t>
  </si>
  <si>
    <t>Once there is life, there is hope. Ebola survivors' experiences, behaviours and attitudes in Sierra Leone, 2015.</t>
  </si>
  <si>
    <t>WT10778/Z/15/Z</t>
  </si>
  <si>
    <t>10.1136/bmjdrc-2016-000288</t>
  </si>
  <si>
    <t>BMJ</t>
  </si>
  <si>
    <t>BMJ Open Diabetes Research and Care</t>
  </si>
  <si>
    <t>2052-4897</t>
  </si>
  <si>
    <t>Estimating the prevalence and incidence of type 2 diabetes using population level pharmacy claims data.</t>
  </si>
  <si>
    <t>WT107340/Z/15/Z</t>
  </si>
  <si>
    <t>10.1016/j.molbiopara.2016.09.004</t>
  </si>
  <si>
    <t>Molecular and Biological Parasitology</t>
  </si>
  <si>
    <t>0166-6851</t>
  </si>
  <si>
    <t>The plasmodium alveolin IMC1a is stabilised  by its terminal cysteine motifs and facilitates sporozoite morphogenesis and infectivity in a dose-dependent manner.</t>
  </si>
  <si>
    <t>WT088449 and WT076648</t>
  </si>
  <si>
    <t>10.1093/trstmh/trw069</t>
  </si>
  <si>
    <t>Transactions of the Royal Society of Tropical Medicine &amp; Hygiene</t>
  </si>
  <si>
    <t>0035-9203</t>
  </si>
  <si>
    <t>Community seroprevalence survey for yaws and trachoma in the Western Division of Fiji.</t>
  </si>
  <si>
    <t>WT102807</t>
  </si>
  <si>
    <t>10.1080/13619462.2016.1247701</t>
  </si>
  <si>
    <t>Taylor &amp; Francis</t>
  </si>
  <si>
    <t>Contemporary British History</t>
  </si>
  <si>
    <t>1361-9462</t>
  </si>
  <si>
    <t>A matter of commonsense': The Coventry poliomyelitis epidemic 1957 and the British public.</t>
  </si>
  <si>
    <t>10.1016/j.ypmed.2016.09.018</t>
  </si>
  <si>
    <t>Preventive Medicine</t>
  </si>
  <si>
    <t>0091-7435</t>
  </si>
  <si>
    <t>the interaction between systemic inflammation and psychosocial stress in the association with cardiac troponin elevation: a new approach to risk assessment and disease prevention.</t>
  </si>
  <si>
    <t>COAF - British Heart Foundation</t>
  </si>
  <si>
    <t>RG/10/005/28296</t>
  </si>
  <si>
    <t>10.1016/S0140-6736(16)31590-2</t>
  </si>
  <si>
    <t>The Lancet</t>
  </si>
  <si>
    <t>0140-6936</t>
  </si>
  <si>
    <t>Counselling for Alcohol Problems (CAP), a lay-counsellor-delivered psychological treatment for harmful drinking in men, in primary care in India: a randomised controlled trial</t>
  </si>
  <si>
    <t>WT091834/Z/10/Z</t>
  </si>
  <si>
    <t>10.1016/j.bmc.2016.08.036</t>
  </si>
  <si>
    <t>Bioorganic &amp; Medicinal Chemistry</t>
  </si>
  <si>
    <t>0968-0896</t>
  </si>
  <si>
    <t>Synthesis and biological evaluation of N-cyanoalkyl-, N-aminoalkyl-, and N-guanidinoalkyl-substituted 4-aminoquinoline derivatives . . .</t>
  </si>
  <si>
    <t>WT092573</t>
  </si>
  <si>
    <t>10.1016/j.diabres.2016.09.007</t>
  </si>
  <si>
    <t>Diabetes Research and Clinical Practice</t>
  </si>
  <si>
    <t>0168-8227</t>
  </si>
  <si>
    <t>Geographical variation in the progression of type 2diabetes in Peru.</t>
  </si>
  <si>
    <t>WT103994/Z/14/Z</t>
  </si>
  <si>
    <t>10.1093/ije/dyw298</t>
  </si>
  <si>
    <t>Formalism or pluralism? A reply to commentaries on 'causality and causal inference in epidemiology.</t>
  </si>
  <si>
    <t>WT097834/Z/11/Z</t>
  </si>
  <si>
    <t>10.1093/ije/dyw328</t>
  </si>
  <si>
    <t>Causal inference - so much more than statistics.</t>
  </si>
  <si>
    <t>WT097834/Z/11/B</t>
  </si>
  <si>
    <t>10.1371/journal.pone.0166375</t>
  </si>
  <si>
    <t>PLoS ONE</t>
  </si>
  <si>
    <t>Ecological study of HIV infection and hypertension in sub-Saharan Africa: a double burden of disease?</t>
  </si>
  <si>
    <t xml:space="preserve">10.1371/journal.pone.0165797
</t>
  </si>
  <si>
    <t>PLoS One</t>
  </si>
  <si>
    <t>Impact of dietary change on greenhouse gas emission, land use, water use, and health: a systematic review.</t>
  </si>
  <si>
    <t>WT103932</t>
  </si>
  <si>
    <t>10.1136/bmjopen-2016-012690</t>
  </si>
  <si>
    <t>BMJ Publishing</t>
  </si>
  <si>
    <t>BMJ Open</t>
  </si>
  <si>
    <t>2044-6055</t>
  </si>
  <si>
    <t>Prescription of Renin-Angiotensin System Blockers and Risk of Acute Kidney Injury: A Population-Based Cohort Study</t>
  </si>
  <si>
    <t>WT101142/Z13/Z</t>
  </si>
  <si>
    <t>10.1074/jbc.M116.749523</t>
  </si>
  <si>
    <t>Cenveo Publisher Services</t>
  </si>
  <si>
    <t>Journal of Biological Chemistry</t>
  </si>
  <si>
    <t>0021-9258</t>
  </si>
  <si>
    <t>Role of glycosltransferases modifying type B flagellin of emerging hypervirulent Clostridum difficile lineages and their impact on motility and biofilm formation.</t>
  </si>
  <si>
    <t>WT086418</t>
  </si>
  <si>
    <t xml:space="preserve">10.1136/bmjopen-2016-012818 </t>
  </si>
  <si>
    <t xml:space="preserve">BMJ Open </t>
  </si>
  <si>
    <t>Adherence to guidelines for creatinine and potassium monitoring and discontinuation following renin-angiotensin system blockade: a UK general practice-based cohort study.</t>
  </si>
  <si>
    <t>WT101143/Z/13/Z</t>
  </si>
  <si>
    <t>10.1093/ije/dyw227</t>
  </si>
  <si>
    <t xml:space="preserve">The formal approach to quantitative causal inference in epidemiology: misguided or misrepresented. </t>
  </si>
  <si>
    <t>WT107617/Z/6515/Z</t>
  </si>
  <si>
    <t>10.1371/journal.pntd.0005080</t>
  </si>
  <si>
    <t>PLoS Neglected Tropical Disases</t>
  </si>
  <si>
    <t>The relationship between active trachoma and ocular Chlamydia trachomatis infection before and after mass antibiotic treatment.</t>
  </si>
  <si>
    <t>WT098481/12/Z</t>
  </si>
  <si>
    <t>10.1136/heartjnl-2016-310347</t>
  </si>
  <si>
    <t>Heart</t>
  </si>
  <si>
    <t>1355-6037</t>
  </si>
  <si>
    <t>Impact of urbanization and altitude on the incidence of, and risk factors for hypertension.</t>
  </si>
  <si>
    <t>10.1016/S0140-6736(16)31589-6</t>
  </si>
  <si>
    <t>Lancet</t>
  </si>
  <si>
    <t>The Healthy Activity Program (HAP), a lay-counsellor-delivered psychological treatment for severe depression, in primary care in India: a randomised controlled trial</t>
  </si>
  <si>
    <t>091834/Z/10/Z</t>
  </si>
  <si>
    <t>1474-547X</t>
  </si>
  <si>
    <t>10.1186/s12936-015-1050-3</t>
  </si>
  <si>
    <t>Malaria Journal</t>
  </si>
  <si>
    <t>1475-2875</t>
  </si>
  <si>
    <t>Sample size and power calculations for detecting changes in malaria transmission using antibody seroconversion rate</t>
  </si>
  <si>
    <t>091924/Z/10/Z</t>
  </si>
  <si>
    <t>10.1038/sdata.2016.133</t>
  </si>
  <si>
    <t>Springer Nature</t>
  </si>
  <si>
    <t>Scientific Data</t>
  </si>
  <si>
    <t>2052-4463</t>
  </si>
  <si>
    <t>A systematic review and meta-analysis of seroprevalence surveys of ebolavirus infection</t>
  </si>
  <si>
    <t>107779/Z/15/Z</t>
  </si>
  <si>
    <t>10.1371/journal.pntd.0004906</t>
  </si>
  <si>
    <t>PLOS</t>
  </si>
  <si>
    <t>PLOS NTDs</t>
  </si>
  <si>
    <t>1935-2727</t>
  </si>
  <si>
    <t>Cross-Sectional Surveys of the Prevalence of Follicular Trachoma and Trichiasis in The Gambia: Has Elimination Been Reached</t>
  </si>
  <si>
    <t>WT093368MA</t>
  </si>
  <si>
    <t>Total</t>
  </si>
  <si>
    <t>10.1186/s12879-016-2066-1</t>
  </si>
  <si>
    <t>The association of hyperglycaemia with prevalent tuberculosis: a population-based cross-sectional study.</t>
  </si>
  <si>
    <t>10.1136/bjophthalmol-2016-309656</t>
  </si>
  <si>
    <t>British Journal of Opthalmology</t>
  </si>
  <si>
    <t>0007-1161</t>
  </si>
  <si>
    <t xml:space="preserve">In vivo confocal microscopy appearance of Fusarium and Aspergillus species in fungal keratitis. </t>
  </si>
  <si>
    <t>WT079437/Z/11/Z</t>
  </si>
  <si>
    <t>10.1167/iovs.16-19835</t>
  </si>
  <si>
    <t>ARVO</t>
  </si>
  <si>
    <t>IOVS</t>
  </si>
  <si>
    <t>1552-5783</t>
  </si>
  <si>
    <t>Six-Year Incidence of Blindness and Visual Impairment in Kenya. The Nakuru Eye Disease Cohort Study</t>
  </si>
  <si>
    <t>098481/Z/12/Z</t>
  </si>
  <si>
    <t>10.1093/ije/dyw301</t>
  </si>
  <si>
    <t>1464-3685</t>
  </si>
  <si>
    <t>Physical assault in the previous year and total and cause-specific mortality in Russia:  a case–control study of men aged 25–54 years</t>
  </si>
  <si>
    <t>10.1371/journal.pntd.0005230</t>
  </si>
  <si>
    <t>Defining Seropositivity Thresholds for use in Trachoma Elimination Studies</t>
  </si>
  <si>
    <t>098521/B/12/Z</t>
  </si>
  <si>
    <t>67232 and 78557</t>
  </si>
  <si>
    <t>10.1093/cid/ciw840</t>
  </si>
  <si>
    <t>Oxford Journals - Clinical Infectious Diseases</t>
  </si>
  <si>
    <t>1058-4838</t>
  </si>
  <si>
    <t>Partner Bereavement and Risk of Herpes Zoster: Results from Two Population-Based Case-Control Studies in Denmark and the United Kingdom</t>
  </si>
  <si>
    <t>098504/Z/12/Z</t>
  </si>
  <si>
    <t>10.1097/QAI.0000000000001274</t>
  </si>
  <si>
    <t>Wolters Kluwer</t>
  </si>
  <si>
    <t>JAIDS</t>
  </si>
  <si>
    <t>1525-4135</t>
  </si>
  <si>
    <t>Relationship Between Time to Initiation of Antiretroviral Therapy and Treatment Outcomes: A Cohort Analysis of ART Eligible Adolescents in Zimbabwe</t>
  </si>
  <si>
    <t>01/04/2017</t>
  </si>
  <si>
    <t>095878/Z/11/Z</t>
  </si>
  <si>
    <t>10.1111/tmi.12822</t>
  </si>
  <si>
    <t>Wiley</t>
  </si>
  <si>
    <t>Tropical Medicine and International Health</t>
  </si>
  <si>
    <t>Association between diabetes mellitus and active tuberculosis in Africa and the effect of HIV</t>
  </si>
  <si>
    <t>100141/Z/12/Z</t>
  </si>
  <si>
    <t>Witnessing intimate partner violence and child maltreatment in Ugandan children: A cross-sectional survey</t>
  </si>
  <si>
    <t>Department for International Development</t>
  </si>
  <si>
    <t>MR/L004321/1</t>
  </si>
  <si>
    <t>10.1136/bmjopen-2016-013583</t>
  </si>
  <si>
    <t>1365-3156</t>
  </si>
  <si>
    <t>10.1136/bmjopen-2016-014444</t>
  </si>
  <si>
    <t>Population trends in the ten-year incidence and prevalence of diabetic retinopathy in the UK: a cohort study in the Clinical Practice Research Datalink 2004-2014</t>
  </si>
  <si>
    <t>10.1155/2017/1593143</t>
  </si>
  <si>
    <t>Hindawi Publishing Corporation</t>
  </si>
  <si>
    <t>Journal of Immunological Research</t>
  </si>
  <si>
    <t>2314-8861</t>
  </si>
  <si>
    <t>Humoral Responses to Rv1733c, Rv0081, Rv1735c and Rv1737c DosR Regulon-Encoded Proteins of Mycobacterium tuberculosis in Individuals with Latent Tuberculosis Infection</t>
  </si>
  <si>
    <t>084344/Z/07/Z</t>
  </si>
  <si>
    <t>10.1136/bmj.j791</t>
  </si>
  <si>
    <t>Serum creatinine elevation after renin-angiotensin system blockade and long term cardiorenal risks: cohort study</t>
  </si>
  <si>
    <t>101143/Z/13/Z</t>
  </si>
  <si>
    <t>10.1371/journal.pntd.0005277</t>
  </si>
  <si>
    <t>Eyelash Epilation in the Absence of Trichiasis: Results of a Population-Based Prevalence Survey in the Western Division of Fiji</t>
  </si>
  <si>
    <t>098521/Z/12/Z</t>
  </si>
  <si>
    <t>US Dollars</t>
  </si>
  <si>
    <t>10.1016/j.molbiopara.2017.02.003</t>
  </si>
  <si>
    <t>Molecular and Biochemical Parasitology</t>
  </si>
  <si>
    <t>Palmitoylation of Plasmodium alveolins promotes cytoskeletal function</t>
  </si>
  <si>
    <t>076648 and 088449</t>
  </si>
  <si>
    <t>10.1089/vbz.2016.2079</t>
  </si>
  <si>
    <t>Mary Ann Liebert Inc</t>
  </si>
  <si>
    <t>Vector-Borne and Zoonotic Diseases</t>
  </si>
  <si>
    <t>1530-3667</t>
  </si>
  <si>
    <t>Absence of Evidence of Rift Valley Fever Infection in Eulemur fulvus (Brown Lemur) in Mayotte During an Interepidemic Period</t>
  </si>
  <si>
    <t>101581/Z/13/Z</t>
  </si>
  <si>
    <t>10.1111/dme.13335</t>
  </si>
  <si>
    <t>Diabetic Medicine</t>
  </si>
  <si>
    <t>0742-3071</t>
  </si>
  <si>
    <t>Glycated haemoglobin (HbA1c) and fasting plasma glucose relationships in sea-level and high-altitude settings</t>
  </si>
  <si>
    <t>103994/Z/14/Z</t>
  </si>
  <si>
    <t>10.1371/journal.pone.0172814</t>
  </si>
  <si>
    <t>PLOS One</t>
  </si>
  <si>
    <t>Reproducibility, Reliability and Validity of Population-Based Administrative Health Data for the Assessment of Cancer Non-Related Comorbidities</t>
  </si>
  <si>
    <t>10.1186/s12914-016-0110-2</t>
  </si>
  <si>
    <t xml:space="preserve">BMC International Health and Human Rights </t>
  </si>
  <si>
    <t>1472-698X</t>
  </si>
  <si>
    <t xml:space="preserve">Methods to increase reporting of childhood sexual abuse in surveys: the sensitivity and specificity of face-to-face interviews versus a sealed envelope method in Ugandan primary school children </t>
  </si>
  <si>
    <t>10.1186/s12874-017-0306-8</t>
  </si>
  <si>
    <t>BMC Medical Research Methodology</t>
  </si>
  <si>
    <t>Utilising identifier error variation in linkage of large administrative data sources</t>
  </si>
  <si>
    <t>103975/Z/14/Z</t>
  </si>
  <si>
    <t>NYP</t>
  </si>
  <si>
    <t>-</t>
  </si>
  <si>
    <t>Unknown</t>
  </si>
  <si>
    <t>10.1016/j.scitotenv.2017.02.085</t>
  </si>
  <si>
    <t>Science of the Total Environment</t>
  </si>
  <si>
    <t>0048-9697</t>
  </si>
  <si>
    <t>The water use of Indian diets and socio-demographic factors related to dietary blue water footprint</t>
  </si>
  <si>
    <t>103932/Z/14/Z</t>
  </si>
  <si>
    <t>10.1093/femspd/ftx016</t>
  </si>
  <si>
    <t>Pathogens and Disease</t>
  </si>
  <si>
    <t>2049-632X</t>
  </si>
  <si>
    <t>miRNAs that associate with conjunctival inflammation and ocular Chlamydia trachomatis infection do not predict progressive disease</t>
  </si>
  <si>
    <t>093368/Z/10/Z</t>
  </si>
  <si>
    <t>10.1093/ije/dyw208</t>
  </si>
  <si>
    <t xml:space="preserve">Sustained 10-year gain in adult life expectancy following antiretroviral therapy roll-out in rural Malawi: July 2005 to June 2014 </t>
  </si>
  <si>
    <t>096249/Z/11/A</t>
  </si>
  <si>
    <t>10.1098/rstb.2016.0305</t>
  </si>
  <si>
    <t>The Royal Society</t>
  </si>
  <si>
    <t>Philosophical Transactions B</t>
  </si>
  <si>
    <t>0962-8436</t>
  </si>
  <si>
    <t>Engaging ‘communities’ anthropologicial insights from the West African Ebola epidemic</t>
  </si>
  <si>
    <t>PHGHZE82</t>
  </si>
  <si>
    <t>10.1186/s13071-017-2078-8</t>
  </si>
  <si>
    <t>Parasites &amp; Vectors</t>
  </si>
  <si>
    <t>1756-3305</t>
  </si>
  <si>
    <t>Profiling and validation of individual and patterns of Chlamydia trachomatis-specific antibody responses in trachomatous trichiasis</t>
  </si>
  <si>
    <t>GR079246MA</t>
  </si>
  <si>
    <t>10.1186/s12889-017-4080-7</t>
  </si>
  <si>
    <t>BMC Public Health</t>
  </si>
  <si>
    <t>1471-2458</t>
  </si>
  <si>
    <t>Smoking and heaving drinking patterns in rural urban, and rural-to-urban migrants: the PERU MIGRANT Study</t>
  </si>
  <si>
    <t>10.1099/jmm.0.000474</t>
  </si>
  <si>
    <t>Microbiology Society</t>
  </si>
  <si>
    <t>Journal of Medical Microbiology</t>
  </si>
  <si>
    <t>0022-2615</t>
  </si>
  <si>
    <t>Carriage of Extended-Spectrum Beta-Lactamase-producing Enterobacteriaceae in HIV-infected children in Zimbabwe.</t>
  </si>
  <si>
    <t>10.3399/bjgp17X689797</t>
  </si>
  <si>
    <t xml:space="preserve">Royal College of General Practitioners </t>
  </si>
  <si>
    <t>Br J Gen Pract</t>
  </si>
  <si>
    <t>0960-1643</t>
  </si>
  <si>
    <t>NNTs and NNHs: handle with care</t>
  </si>
  <si>
    <t>10.1016/j.ensci.2016.11.012</t>
  </si>
  <si>
    <t>eNeurologicalSci</t>
  </si>
  <si>
    <t>2405-6502</t>
  </si>
  <si>
    <t>Evaluation of cognitive impairment in elderly population with hypertension from a low-resource setting: agreement and bias between screening tools</t>
  </si>
  <si>
    <t>10.1186/s12879-017-2319-7</t>
  </si>
  <si>
    <t>Cytomegalovirus, Epstein-Barr virus and varicella zoster virus infection in the first two years of life: a cohort study in Bradford, UK.</t>
  </si>
  <si>
    <t>083521/Z/07/Z, 083521/Z/07/A</t>
  </si>
  <si>
    <t>10.1016/S2542-5196(17)30001-3</t>
  </si>
  <si>
    <t>The Lancet Planetary Health</t>
  </si>
  <si>
    <t>2214-109X</t>
  </si>
  <si>
    <t>Projected health effects of realistic dietary changes to address freshwater constraints in India: a modelling study</t>
  </si>
  <si>
    <t>10.1371/journal.pntd.0005267</t>
  </si>
  <si>
    <t>PloS NTDs</t>
  </si>
  <si>
    <t xml:space="preserve">Integrated Mapping of Yaws and Trachoma in the Five Northern-Most Provinces of Vanuatu </t>
  </si>
  <si>
    <t>10.1136/jech-2016-208322</t>
  </si>
  <si>
    <t>Journal of Epidemiology &amp; Community Health</t>
  </si>
  <si>
    <t>0143-005X</t>
  </si>
  <si>
    <t>The association between socioeconomic position and the prevalence of type 2 diabetes in Ghanaians in different geographic locations: the RODAM study</t>
  </si>
  <si>
    <t xml:space="preserve">098504/Z/12/Z </t>
  </si>
  <si>
    <t>10.1017/S0031182016002663</t>
  </si>
  <si>
    <t>Cambridge University Press</t>
  </si>
  <si>
    <t>Parasitology</t>
  </si>
  <si>
    <t>0031-1820</t>
  </si>
  <si>
    <t xml:space="preserve">Hosts and vectors of Trypanosoma cruzi discrete typing units in the Chagas disease endemic region of the Paraguayan Chaco. </t>
  </si>
  <si>
    <t>10.1002/pds.4212</t>
  </si>
  <si>
    <t>Pharmacoepidemiology and Drug Safety</t>
  </si>
  <si>
    <t>1053-8569</t>
  </si>
  <si>
    <t>Prevalence, incidence, indication and choice of antidepressants in patients with and without chronic kidney disease: a matched cohort study in UK Clinical Practice Research Datalink</t>
  </si>
  <si>
    <t>WT101143MA</t>
  </si>
  <si>
    <t>10.1111/pai.12719</t>
  </si>
  <si>
    <t>Paediatric Allergy and Immunology</t>
  </si>
  <si>
    <t>0905-6157</t>
  </si>
  <si>
    <t>Life-course of atopy and allergy-related disease events in tropical sub-Saharan Africa: a birth cohort study</t>
  </si>
  <si>
    <t>10.1016/j.ajp.2017.03.023</t>
  </si>
  <si>
    <t>Asian Journal of Psychiatry</t>
  </si>
  <si>
    <t>1876-2018</t>
  </si>
  <si>
    <t>The Psychometric Properties of GHQ for detecting Common Mental Disorder among Community Dwelling Men in Goa, India</t>
  </si>
  <si>
    <t>WT093897MA</t>
  </si>
  <si>
    <t>10.1186/s12963-017-0128-2</t>
  </si>
  <si>
    <t xml:space="preserve">Population Health Metrics </t>
  </si>
  <si>
    <t>1478-7954</t>
  </si>
  <si>
    <t xml:space="preserve">Prevalence and risk factors for anemia severity and type in Malawian men and women: urban and rural differences </t>
  </si>
  <si>
    <t xml:space="preserve">POHM-D-16-00078R1 </t>
  </si>
  <si>
    <t>10.1080/09581596.2016.1252034</t>
  </si>
  <si>
    <t>Critical Public Health</t>
  </si>
  <si>
    <t>0958-1596</t>
  </si>
  <si>
    <t>Comparison of social resistance to Ebola response in Sierra Leone and Guinea suggests explanations lie in political configurations not culture</t>
  </si>
  <si>
    <t>PHGHZE3210</t>
  </si>
  <si>
    <t>10.1111/ppe.12359</t>
  </si>
  <si>
    <t>Pediatric and perinatal Epidemiology</t>
  </si>
  <si>
    <t>1365-3016</t>
  </si>
  <si>
    <t>Newborn length of stay and risk of readmission</t>
  </si>
  <si>
    <t>10.1016/S2352-3026(17)30052-2</t>
  </si>
  <si>
    <t>The Lancet Haematology</t>
  </si>
  <si>
    <t>2352-3026</t>
  </si>
  <si>
    <t>Worldwide comparison of survival from childhood leukaemia 1995-2009, by subtype, age and sex: a population-based study including 89 828 children from 198 registries in 53 countries (CONCORD-2)</t>
  </si>
  <si>
    <t>C1336/A16148</t>
  </si>
  <si>
    <t>10.1016/j.ajp.2017.03.006</t>
  </si>
  <si>
    <t>Psychometric Properties of the AUDIT Among Men in Goa India</t>
  </si>
  <si>
    <t>10.1136/bmjgh-2016-000182</t>
  </si>
  <si>
    <t>Impact of a malaria intervention package in schools on Plasmodium infection, anaemia and cognitive function in schoolchildren in Mali: a pragmatic cluster-randomised trial</t>
  </si>
  <si>
    <t>Research Career Development Fellowship RCDF 084933</t>
  </si>
  <si>
    <t>10.1136/bmjopen-2017-016427</t>
  </si>
  <si>
    <t>The association between human herpesvirus infections and stroke: a systematic review protocol</t>
  </si>
  <si>
    <t>10.1186/s12902-017-0170-x</t>
  </si>
  <si>
    <t>0146-0404</t>
  </si>
  <si>
    <t>The Incidence of Diabetes Mellitus and Diabetic Retinopathy in a population-based cohort study of people age 50 years and over in Nakuru, Kenya</t>
  </si>
  <si>
    <t>10.1371/journal.pone.0175685</t>
  </si>
  <si>
    <t>Children’s weight changes according to maternal perception of the child’s weight and health: a prospective cohort of Peruvian children</t>
  </si>
  <si>
    <t>10.1017/S1368980017000416</t>
  </si>
  <si>
    <t>Public Health Nutrition</t>
  </si>
  <si>
    <t>1368-9800</t>
  </si>
  <si>
    <t>Dietary patterns and non-communicable disease risk in Indian adults: secondary analysis of Indian Migration Study data</t>
  </si>
  <si>
    <t>10.1371/journal.pone.0167114</t>
  </si>
  <si>
    <t>Association of Hip Bone Mineral Density and Body Composition in a Rural Indian Population: The Andhra Pradesh Children and Parents Study (APCAPS)</t>
  </si>
  <si>
    <t>084674/Z/08/Z</t>
  </si>
  <si>
    <t>10.3389/fcimb.2017.00193</t>
  </si>
  <si>
    <t>Frontiers</t>
  </si>
  <si>
    <t>Frontiers in Cellular and Infection Microbiology</t>
  </si>
  <si>
    <t>2235-2988</t>
  </si>
  <si>
    <t>Persistence Of Innate Immune Pathways In Late Stage Human Bacterial And Fungal Keratitis: Results From A Comparative Transcriptome Analysis</t>
  </si>
  <si>
    <t>097437/Z/11/Z</t>
  </si>
  <si>
    <t>10.1371/journal.pone.0171242</t>
  </si>
  <si>
    <t>Measuring high-sensitivity cardiac troponin T blood concentration in population surveys </t>
  </si>
  <si>
    <t>105609/Z/14/Z</t>
  </si>
  <si>
    <t>10.1371/journal.pone.0177291</t>
  </si>
  <si>
    <t>Smoking prevalence differs by location of residence among Ghanaians in Africa and Europe: The RODAM Study</t>
  </si>
  <si>
    <t>10.1136/bmjqs-2016-006253</t>
  </si>
  <si>
    <t>BMJ Quality &amp; Safety</t>
  </si>
  <si>
    <t>2044-5415</t>
  </si>
  <si>
    <t>International comparison of emergency hospital use for infants: data linkage cohort study in Canada and England</t>
  </si>
  <si>
    <t>10.1136/bmjopen-2016-014694</t>
  </si>
  <si>
    <t>Validation of asthma recording in electronic health records: protocol for a systematic review</t>
  </si>
  <si>
    <t>10.1016/j.jaci.2017.02.043</t>
  </si>
  <si>
    <t>Journal of Allergy and Clinical Immunology </t>
  </si>
  <si>
    <t>0091-6749</t>
  </si>
  <si>
    <t xml:space="preserve">Measuring long-term disease control in atopic dermatitis: a validation study of well controlled weeks </t>
  </si>
  <si>
    <t xml:space="preserve">205039/Z/16/Z </t>
  </si>
  <si>
    <t>10.1093/trstmh/trx025</t>
  </si>
  <si>
    <t>Transactions Royal Society Tropical Medicine and Hygiene</t>
  </si>
  <si>
    <t>1878-3503</t>
  </si>
  <si>
    <t>Incidental Mosquitocidal Effect of an Ivermectin Mass Drug Administration on Anopheles farautii Conducted for Scabies Control in the Solomon Islands</t>
  </si>
  <si>
    <t>School staff perpetration of physical violence against students in Uganda: A multilevel analysis of risk factors</t>
  </si>
  <si>
    <t>DfID</t>
  </si>
  <si>
    <t>10.1016/j.molbiopara.2017.04.005</t>
  </si>
  <si>
    <t>LCCL protein complex formation in Plasmodium is critically dependent on LAP1</t>
  </si>
  <si>
    <t>10.1093/cid/cix231</t>
  </si>
  <si>
    <t>Clinical Infectious Diseases</t>
  </si>
  <si>
    <t>Matrix Degradation in Human Immunodeficiency Virus Type 1-associated tuberculosis and tuberculosis immune reconstitution inflammatory syndrome.</t>
  </si>
  <si>
    <t>094000</t>
  </si>
  <si>
    <t>10.1002/bjs.10592</t>
  </si>
  <si>
    <t xml:space="preserve">British Journal of Surgery </t>
  </si>
  <si>
    <t>0007-1323</t>
  </si>
  <si>
    <t xml:space="preserve">Reoperation due to surgical bleeding in breast cancer patients and breast cancer recurrence </t>
  </si>
  <si>
    <t>107731/Z/15/Z</t>
  </si>
  <si>
    <t>10.1186/s12866-017-0982-x</t>
  </si>
  <si>
    <t>BMC Microbiology</t>
  </si>
  <si>
    <t>1471-2180</t>
  </si>
  <si>
    <t>Short term increase in nasopharyngeal carriage of macrolide-resistance Staphylococcus aureus following mass drug administration with azithromycin for trachoma control</t>
  </si>
  <si>
    <t>10.1186/s12882-017-0566-x</t>
  </si>
  <si>
    <t>BMC Nephrology</t>
  </si>
  <si>
    <t>1471-2369</t>
  </si>
  <si>
    <t xml:space="preserve">Risk factors for developing acute kidney injury in older people with diabetes and community-acquired pneumonia: a population-based UK cohort study. </t>
  </si>
  <si>
    <t xml:space="preserve">101143/Z/13/Z </t>
  </si>
  <si>
    <t>10.1136/bmjopen-2016-015567</t>
  </si>
  <si>
    <t>Incorrect license applied</t>
  </si>
  <si>
    <t>No license applied</t>
  </si>
  <si>
    <t>10.1038/bjc.2017.124</t>
  </si>
  <si>
    <t xml:space="preserve">British Journal of Cancer  </t>
  </si>
  <si>
    <t>0007-0920</t>
  </si>
  <si>
    <t>Herpes zoster risk after 21 specific cancers: population-based case-control study</t>
  </si>
  <si>
    <t>10.5588/ijtld.16.0764</t>
  </si>
  <si>
    <t>The Union</t>
  </si>
  <si>
    <t>International Journal of Tuberculosis and Lung Disease</t>
  </si>
  <si>
    <t>1027-3719</t>
  </si>
  <si>
    <t>The sensitivity of the QuantiFERON®-TB Gold Plus assay in Zambian adults with active tuberculosis</t>
  </si>
  <si>
    <t>10.1001/jamaophthalmol.2017.1109</t>
  </si>
  <si>
    <t>American Medical Association</t>
  </si>
  <si>
    <t>JAMA Ophthalmology</t>
  </si>
  <si>
    <t>2168-6165</t>
  </si>
  <si>
    <t xml:space="preserve">Six-Year Incidence and Progression of Age-Related Macular Degeneration in Kenya </t>
  </si>
  <si>
    <t>10.1136/bmjopen-2017-016522</t>
  </si>
  <si>
    <t>Association between human herpesvirus infections and dementia or mild cognitive impairment: a systematic review protocol</t>
  </si>
  <si>
    <t>201440_Z_16_Z</t>
  </si>
  <si>
    <t>10.1093/aje/kwx153</t>
  </si>
  <si>
    <t>American Journal of Epidemiology</t>
  </si>
  <si>
    <t>0002-9262</t>
  </si>
  <si>
    <t>Challenges in the estimation of the annual risk of Mycobacterium tuberculosis infection in children aged under 5 years</t>
  </si>
  <si>
    <t>100137/Z/12/Z</t>
  </si>
  <si>
    <t xml:space="preserve">10.1136/bmjopen-2017-016041 </t>
  </si>
  <si>
    <t>Ethnic differences in current smoking and former smoking in the Netherlands and the contribution of socioeconomic
factors: a cross-sectional analysis of the HELIUS St</t>
  </si>
  <si>
    <t>10.1136/bmjopen-2017-016331</t>
  </si>
  <si>
    <t>Is increasing urbanicity associated with changes in breastfeeding duration in rural India? An analysis of crosssectional household data from the Andhra Pradesh Children and Parents Study</t>
  </si>
  <si>
    <t>084674/Z</t>
  </si>
  <si>
    <t>10.1093/jac/dkx183</t>
  </si>
  <si>
    <t>Journal Of Antimicrobial Chemotherapy</t>
  </si>
  <si>
    <t>0305-7453</t>
  </si>
  <si>
    <t>Quantification of the risk of liver injury associated with flucloxacillin: a United Kingdom population-based cohort study</t>
  </si>
  <si>
    <t>10.1093/alcalc/agx038</t>
  </si>
  <si>
    <t> Alcohol and Alcoholism</t>
  </si>
  <si>
    <t>0735-0414</t>
  </si>
  <si>
    <t xml:space="preserve">Trajectories of alcohol use disorders and their differential impact: A population based cohort study in Goa, India. </t>
  </si>
  <si>
    <t>10.1186/s12916-017-0882-9</t>
  </si>
  <si>
    <t>BMC Medicine</t>
  </si>
  <si>
    <t>1741-7015</t>
  </si>
  <si>
    <t>Assessing the efficiency of catch-up campaigns for the introduction of pneumococcal conjugate vaccine: a modelling study based on data from PCV10 introduction in Kilifi, Kenya</t>
  </si>
  <si>
    <t>10.1186/s12889-017-4490-6</t>
  </si>
  <si>
    <t xml:space="preserve"> 1471-2458)</t>
  </si>
  <si>
    <t>RCDF grant 084933</t>
  </si>
  <si>
    <t>10.1016/j.ophtha.2017.03.016</t>
  </si>
  <si>
    <t>Opthalmology</t>
  </si>
  <si>
    <t>0161-6420</t>
  </si>
  <si>
    <t>Predictors of Trachomatous Trichiasis Surgery Outcome </t>
  </si>
  <si>
    <t xml:space="preserve">098481/Z/12/Z </t>
  </si>
  <si>
    <t>10.1371/journal.pmed.1002360</t>
  </si>
  <si>
    <t>PLoS Medicine</t>
  </si>
  <si>
    <t>1549-1277</t>
  </si>
  <si>
    <t>Community burden of undiagnosed HIV infection among adolescents in Zimbabwe following primary health</t>
  </si>
  <si>
    <t>10.1007/s11136-017-1649-7</t>
  </si>
  <si>
    <t>Quality of Life Research</t>
  </si>
  <si>
    <t>0962-9343</t>
  </si>
  <si>
    <t>Association between chronic conditions and health-related quality of life: differences by level of urbanization in Peru</t>
  </si>
  <si>
    <t>10.1111/tmi.12792</t>
  </si>
  <si>
    <t>Tropical Medicine &amp; International Health</t>
  </si>
  <si>
    <t>1360-2276</t>
  </si>
  <si>
    <t>Risk factors for Ocular Surface Squamous Neoplasia in Kenya; a case-control study</t>
  </si>
  <si>
    <t>10.1016/j.ijcard.2017.06.109</t>
  </si>
  <si>
    <t>International Journal of Cardiology </t>
  </si>
  <si>
    <t>0167-5273</t>
  </si>
  <si>
    <t>Echocardiographic reference ranges in older children and ado</t>
  </si>
  <si>
    <t>10.1371/journal.pntd.0005767</t>
  </si>
  <si>
    <t xml:space="preserve">Drivers for Rift Valley fever emergence in Mayotte: a Bayesian modelling </t>
  </si>
  <si>
    <t xml:space="preserve">101581/Z/13/Z </t>
  </si>
  <si>
    <t>10.1136/bmjopen-2017-017474</t>
  </si>
  <si>
    <t>Validation of asthma recording in the Clinical Practice Research Datalink (CPRD)</t>
  </si>
  <si>
    <t>10.1007/s11121-017-0775-3</t>
  </si>
  <si>
    <t>Prevention Science</t>
  </si>
  <si>
    <t>1389-4986</t>
  </si>
  <si>
    <t>Does the Good Schools Toolkit reduce physical, sexual and emotional violence, and injuries, in girls and boys equally? A cluster-randomised controlled trial</t>
  </si>
  <si>
    <t>10.1136/archdischild-2017-312744</t>
  </si>
  <si>
    <t>Archives of Disease in Childhood Fetal and Neonatal Edition</t>
  </si>
  <si>
    <t>1468-2052</t>
  </si>
  <si>
    <t>Perinatal risk factors for neonatal encephalopathy: an unmatched case-control study</t>
  </si>
  <si>
    <t>094016/Z/10/Z</t>
  </si>
  <si>
    <t>10.1186/s12913-017-2428-4</t>
  </si>
  <si>
    <t>BMC Health Services Research</t>
  </si>
  <si>
    <t>1472-6963</t>
  </si>
  <si>
    <t>Delay along the care-seeking journey of patients with ocular surface squamous neoplasia in Kenya</t>
  </si>
  <si>
    <t>10.1186/s12992-017-0273-1</t>
  </si>
  <si>
    <t>Globalization and Health</t>
  </si>
  <si>
    <t>1744-8603</t>
  </si>
  <si>
    <t>“I cry every day and night, I have my son tied in chains”: physical restraint of people with schizophrenia in community settings in Ethiopia</t>
  </si>
  <si>
    <t>100142/Z/12/Z</t>
  </si>
  <si>
    <t>10.1186/s13063-017-2093-2</t>
  </si>
  <si>
    <t>Trials</t>
  </si>
  <si>
    <t>1758-2652</t>
  </si>
  <si>
    <t>Investigating interventions to increase uptake of HIV testing and linkage into care or prevention for male partners of pregnant women in antenatal clinics in Blantyre, Malawi: study protocol for a cluster randomised trial</t>
  </si>
  <si>
    <t xml:space="preserve">105828/Z/14/Z </t>
  </si>
  <si>
    <t>10.1371/journal.pmed.1002300</t>
  </si>
  <si>
    <t>PLOS Medicine</t>
  </si>
  <si>
    <t>Ebola exposure, illness experience, and Ebola antibody prevalence in international responders to the West African Ebola epidemic 2014-2016: A cross-sectional study</t>
  </si>
  <si>
    <t>ERAES Grant, code ER1503</t>
  </si>
  <si>
    <t>10.1186/s12911-017-0506-5</t>
  </si>
  <si>
    <t>BMC Medical Informatics and Decision Making</t>
  </si>
  <si>
    <t>1472-6947</t>
  </si>
  <si>
    <t xml:space="preserve">Evaluation of record linkage of two large administrative databases in a middle income country: stillbirths and notifications of dengue during pregnancy in Brazil </t>
  </si>
  <si>
    <t>0.1016/j.mimet.2017.04.010</t>
  </si>
  <si>
    <t>Journal of Microbiological Methods </t>
  </si>
  <si>
    <t>0167-7012</t>
  </si>
  <si>
    <t>Reduced-cost Chlamydia trachomatis-specific multiplex real-time PCR diagnostic assay evaluated for ocular swabs and use by trachoma research programmes</t>
  </si>
  <si>
    <t>Ischemic heart disease in the former Soviet Union 1990-2015 according the Global Burden of Disease 2015 Study</t>
  </si>
  <si>
    <t>104349/Z/14/Z</t>
  </si>
  <si>
    <t>10.1136/heartjnl-2016-311142</t>
  </si>
  <si>
    <t>Nature Communications</t>
  </si>
  <si>
    <t>2041-1723</t>
  </si>
  <si>
    <t xml:space="preserve">A potent series targeting the malarial cGMP-dependent protein kinase clears infection and blocks transmission </t>
  </si>
  <si>
    <t>10.1371/journal.pntd.0005820</t>
  </si>
  <si>
    <t>Knowledge, attitudes and practices towards yaws and yaws-like skin disease in Ghana</t>
  </si>
  <si>
    <t>10.1096/fj.201700311R</t>
  </si>
  <si>
    <t>American Societies for Experimental Biology</t>
  </si>
  <si>
    <t>FASEB Journal</t>
  </si>
  <si>
    <t>0892-6638</t>
  </si>
  <si>
    <t>Ornithine uptake and the modulation of drug sensitivity in Trypanosoma brucei</t>
  </si>
  <si>
    <t>MR/K011987/1</t>
  </si>
  <si>
    <t>100320/Z/12/Z</t>
  </si>
  <si>
    <t>Journal of Investigative Dermatology</t>
  </si>
  <si>
    <t>0022-202X</t>
  </si>
  <si>
    <t>Obesity, waist circumference, weight change and risk of incident psoriasis: prospective data from the HUNT Study</t>
  </si>
  <si>
    <t>205039/Z/16/Z</t>
  </si>
  <si>
    <t>Dove</t>
  </si>
  <si>
    <t>Clinical Epidemiology</t>
  </si>
  <si>
    <t>1179-1349</t>
  </si>
  <si>
    <t>Validation of asthma recording in electronic health records: a systematic review</t>
  </si>
  <si>
    <t>American Society of Tropical Medicine and Hygiene</t>
  </si>
  <si>
    <t>American Journal of Tropical Medicine and Hygiene</t>
  </si>
  <si>
    <t>0002-9637</t>
  </si>
  <si>
    <t>Country-Wide Surveillance of Molecular Markers of Antimalarial Drug Resistance in Senegal by Use of Positive Malaria Rapid Diagnostic Tests</t>
  </si>
  <si>
    <t>10.1371/journal.pone.0182575</t>
  </si>
  <si>
    <t>Investigation of Correlates of Protection Against Pharyngeal Carriage of Neisseria meningitidis Genogroups W and Y in the African Meningitis Belt</t>
  </si>
  <si>
    <t>10.1038/s41467-017-00572-x</t>
  </si>
  <si>
    <t>10.1016/j.jid.2017.07.822</t>
  </si>
  <si>
    <t>Public Health Action</t>
  </si>
  <si>
    <t>2220-8372</t>
  </si>
  <si>
    <t>Mental disorders and drug/alcohol use in patients commencing extensively drug-resistant tuberculosis treatment</t>
  </si>
  <si>
    <t>104473/Z/14/Z</t>
  </si>
  <si>
    <t>10.5588/pha.17.0044</t>
  </si>
  <si>
    <t>Nature</t>
  </si>
  <si>
    <t>Scientific Reports</t>
  </si>
  <si>
    <t>2045-2322</t>
  </si>
  <si>
    <t>Genome-wide profiling of humoral immunity and pathogen genes under selection identifies immune evasion tactics of Chlamydia trachomatis during ocular infection</t>
  </si>
  <si>
    <t>10.1038/s41598-017-09193-2</t>
  </si>
  <si>
    <t>10.1371/journal.pone.0181144</t>
  </si>
  <si>
    <t>Knowledge of HIV-related disabilities and challenges in accessing care: qualitative research from Zimbabwe</t>
  </si>
  <si>
    <t>10.1186/s12885-017-3117-8</t>
  </si>
  <si>
    <t>Life tables for global surveillance of cancer survival (CONCORD-2): Data sources and methods</t>
  </si>
  <si>
    <t>10.1186/s12885-017-3129-4</t>
  </si>
  <si>
    <t>Do pre-diagnosis primary care consultation patterns explain deprivation-specific differences in net survival among women with breast cancer? An examination of individually-linked data from the UK West Midlands cancer registry, national screening programme and Clinical Practice Research Datalink</t>
  </si>
  <si>
    <t>C23409/A14031</t>
  </si>
  <si>
    <t>10.1186/s12885-016-2967-9</t>
  </si>
  <si>
    <t>Analysing population-based cancer survival - settling the controversies.</t>
  </si>
  <si>
    <t>C1336/A11700</t>
  </si>
  <si>
    <t>Health-related Quality of Life Variations by Socio-demographic Factors and Chronic Conditions in three metropolitan cities of South Asia: The CARRS Study</t>
  </si>
  <si>
    <t>Public Health Foundation of India</t>
  </si>
  <si>
    <t>10.1136/bmjopen-2017-018424</t>
  </si>
  <si>
    <t>WT084754/Z/08/A</t>
  </si>
  <si>
    <t>Lancet HIV</t>
  </si>
  <si>
    <t>2352-3018</t>
  </si>
  <si>
    <t>Economic incentives to increase HIV testing among adolescent</t>
  </si>
  <si>
    <t>ASBMB</t>
  </si>
  <si>
    <t>Molecular &amp; Cellular Proteomic</t>
  </si>
  <si>
    <t>1535-9484</t>
  </si>
  <si>
    <t>Phosphoproteomic analysis reveals the importance of kinase regulation during orbivirus infection</t>
  </si>
  <si>
    <t>100218/Z/12/Z</t>
  </si>
  <si>
    <t>10.1074/mcp.M117.067355</t>
  </si>
  <si>
    <t>Does antiretroviral treatment increase the infectiousness of smear-positive pulmonary tuberculosis?</t>
  </si>
  <si>
    <t xml:space="preserve">100137/Z/12/Z </t>
  </si>
  <si>
    <t>10.1136/bmjopen-2017-017979</t>
  </si>
  <si>
    <t>The association between eczema and major cardiovascular outcomes in population based studies: a systematic review protocol</t>
  </si>
  <si>
    <t>Cellular and Infection Microbiology</t>
  </si>
  <si>
    <t>Immunofibrogenic Gene Expression Patterns in Tanzanian Children with Ocular Chlamydia trachomatis Infection, Active Trachoma and Scarring: Baseline Results of a Four-Year Longitudinal Study</t>
  </si>
  <si>
    <t>Pattern and severity of multimorbidity among patients attending primary care settings in Odisha, India</t>
  </si>
  <si>
    <t>101728/B/13/Z</t>
  </si>
  <si>
    <t>10.1371/journal.pone.0183966</t>
  </si>
  <si>
    <t>10.3389/fcimb.2017.00406</t>
  </si>
  <si>
    <t>10.1371/journal.pntd.0005808</t>
  </si>
  <si>
    <t>PLOS Neglected Tropical Diseases</t>
  </si>
  <si>
    <t>The prevalence and association with health-related quality of life of tungiasis and scabies in schoolchildren in southern Ethiopia</t>
  </si>
  <si>
    <t>10.7448/IAS.20.1.21737</t>
  </si>
  <si>
    <t>JIAS</t>
  </si>
  <si>
    <t xml:space="preserve">Journal of the International AIDS Society _x000D_
</t>
  </si>
  <si>
    <t xml:space="preserve">Loss to follow-up among children and adolescents growing up with HIV infection: Age really matters </t>
  </si>
  <si>
    <t xml:space="preserve">095878/Z/11/Z _x000D_
</t>
  </si>
  <si>
    <t>10.7448/IAS.20.1.21610</t>
  </si>
  <si>
    <t>Journal of International AIDS Society</t>
  </si>
  <si>
    <t xml:space="preserve">Acceptability of woman-delivered HIV self-testing to the male partner, and additional interventions: a qualitative study of antenatal care participants in Malawi </t>
  </si>
  <si>
    <t xml:space="preserve">105828/Z/14/Z _x000D_
</t>
  </si>
  <si>
    <t>A Guide to evaluating linkage quality for the analysis of linked data</t>
  </si>
  <si>
    <t>10.1007/s10792-017-0599-y</t>
  </si>
  <si>
    <t>International Ophthalmology</t>
  </si>
  <si>
    <t>0165-5701</t>
  </si>
  <si>
    <t>What are the priorities for improving cataract surgical outcomes in Africa? Results of a Delphi exercise</t>
  </si>
  <si>
    <t>The Lancet Child &amp; Adolescent Health</t>
  </si>
  <si>
    <t>2352-4642</t>
  </si>
  <si>
    <t>The effect of community-based support for caregivers on the risk of virological failure in children and adolescents with HIV in Harare, Zimbabwe (ZENITH): an open-label, randomised controlled trial</t>
  </si>
  <si>
    <t>10.1016/S2352-4642(17)30051-2</t>
  </si>
  <si>
    <t>Sustained effectiveness and cost-effectiveness of Counselling for Alcohol Problems, a brief psychological treatment for harmful drinking in men, delivered by lay counsellors in primary care: 12-month follow-up of a randomised controlled trial</t>
  </si>
  <si>
    <t>10.1371/journal.pmed.1002386</t>
  </si>
  <si>
    <t>Sustained effectiveness and cost-effectiveness of the Healthy Activity Program, a brief psychologica</t>
  </si>
  <si>
    <t>10.1371/journal.pmed.1002385</t>
  </si>
  <si>
    <t>1740-0228</t>
  </si>
  <si>
    <t>Journal of Global History</t>
  </si>
  <si>
    <t>European Journal of Clinical Pharmacology</t>
  </si>
  <si>
    <t>1432-1041</t>
  </si>
  <si>
    <t>Pharmacoepidemiology resources in Ireland: an introduction to pharmacy claims data</t>
  </si>
  <si>
    <t>107340/z/15/z</t>
  </si>
  <si>
    <t>10.1007/s00228-017-2310-7</t>
  </si>
  <si>
    <t>Biological factors that impinge on Chagas disease drug development</t>
  </si>
  <si>
    <t>PG/13/88/30556</t>
  </si>
  <si>
    <t>10.1017/S0031182017001469</t>
  </si>
  <si>
    <t>10.1186/s12889-017-4605-0</t>
  </si>
  <si>
    <t xml:space="preserve">Population-based prevalence survey of follicular trachoma and trachomatous trichiasis in the Casamance region of Senegal </t>
  </si>
  <si>
    <t>079246/Z/06/Z</t>
  </si>
  <si>
    <t>Epidemiology and Infection</t>
  </si>
  <si>
    <t>0950-2688</t>
  </si>
  <si>
    <t xml:space="preserve">Trends in the burden of varicella in UK general practice </t>
  </si>
  <si>
    <t>10.1017/S0950268817001649</t>
  </si>
  <si>
    <t>PLoS NTDs</t>
  </si>
  <si>
    <t>Neurosyphilis in Africa</t>
  </si>
  <si>
    <t>The Journal of the Economics of Ageing</t>
  </si>
  <si>
    <t>2212-828X</t>
  </si>
  <si>
    <t>Family transfers and long-term care: An analysis of the WHO Study on global AGEing and adult health (SAGE)</t>
  </si>
  <si>
    <t>OUP</t>
  </si>
  <si>
    <t>HIV-Associated Chronic Lung Disease in Children and Adolescents in Zimbabwe: Chest Radiographic and High-Resolution Computed Tomography Findings</t>
  </si>
  <si>
    <t>Journal of Family Planning and Reproductive Healthcare</t>
  </si>
  <si>
    <t>1471-1893</t>
  </si>
  <si>
    <t>Where do women and men in Britain obtain contraception? Findings from the third National Survey of Sexual Attitudes and Lifestyles (Natsal-3)</t>
  </si>
  <si>
    <t>G0701757</t>
  </si>
  <si>
    <t>0959-8138</t>
  </si>
  <si>
    <t>Trends for prevalence and incidence of resistant hypertension: population based cohort study in the UK 1995-2015</t>
  </si>
  <si>
    <t>Pediatric Allergy and Immunology</t>
  </si>
  <si>
    <t>1399-3038</t>
  </si>
  <si>
    <t>Effects of treating helminths during pregnancy and early childhood on risk of allergy-related outcomes: follow up of a randomized controlled trial</t>
  </si>
  <si>
    <t>Journal of the International AIDS Society</t>
  </si>
  <si>
    <t>Clinical outcomes in children and adolescents initiating antiretroviral therapy in decentralised healthcare settings in Zimbabwe</t>
  </si>
  <si>
    <t> PLoS Neglected Tropical Diseases</t>
  </si>
  <si>
    <t>Perceptions about interventions to control schistosomiasis among the Lake Victoria island communities of Koome, Uganda</t>
  </si>
  <si>
    <t>10.1093/ije/dyx177</t>
  </si>
  <si>
    <t>10.1371/journal.pntd.0005880</t>
  </si>
  <si>
    <t>10.1016/j.jeoa.2017.08.003</t>
  </si>
  <si>
    <t>10.1093/cid/cix778</t>
  </si>
  <si>
    <t>10.1136/bmj.j3984</t>
  </si>
  <si>
    <t>10.1111/pai.12804</t>
  </si>
  <si>
    <t>10.7448/IAS.20.1.21843</t>
  </si>
  <si>
    <t>10.1371/journal.pntd.0005982</t>
  </si>
  <si>
    <t/>
  </si>
  <si>
    <t>UOTR4126765-BANK CHARGES-41303623</t>
  </si>
  <si>
    <t>UOTR4126765-BANK CHARGES-41303621</t>
  </si>
  <si>
    <t>UOTR4126765-EXCH RATE DIFF-41303621</t>
  </si>
  <si>
    <t>UOTR4126765-BANK CHARGES-41303375</t>
  </si>
  <si>
    <t>REVERSE-UOTR4126765-EXCH RATE DIFF-41303621</t>
  </si>
  <si>
    <t>UOTR4127510-BANK CHARGES-41303631</t>
  </si>
  <si>
    <t>EBANKGO69594100-BANK CHARGES-41304130,41304131,41304132,41303685</t>
  </si>
  <si>
    <t>UOTR4133480-BANK CHARGES-41304128</t>
  </si>
  <si>
    <t>UOTR4133480-BANK CHARGES-41304126</t>
  </si>
  <si>
    <t>UOTR4134740-BANK CHARGES-41304129</t>
  </si>
  <si>
    <t>UOTR4136996-BANK CHARGES-41303775</t>
  </si>
  <si>
    <t>UOTR4119386-BANK CHARGES-41302938</t>
  </si>
  <si>
    <t>UOTR4119386-BANK CHARGES-41302942</t>
  </si>
  <si>
    <t>UOTR4126765-BANK CHARGES-41303625</t>
  </si>
  <si>
    <t>UOTR4126765-BANK CHARGES-41303366</t>
  </si>
  <si>
    <t>UOTR4147900-BANK CHARGES-41305145</t>
  </si>
  <si>
    <t>UOTR4147900-BANK CHARGES-41305143,41305144</t>
  </si>
  <si>
    <t>UOTR4151406-BANK CHARGES-41305232</t>
  </si>
  <si>
    <t>UOTR4145853-BANK CHARGES-41304859</t>
  </si>
  <si>
    <t>UOTR4147900-BANK CHARGES-41305146</t>
  </si>
  <si>
    <t>UOTR4142058-BANK CHARGES-41303774</t>
  </si>
  <si>
    <t>UOTR4169296-BANK CHARGES-41306178</t>
  </si>
  <si>
    <t>UOTR4163222-BANK CHARGES-41305923</t>
  </si>
  <si>
    <t>UOTR4172779-BANK CHARGES-41306365</t>
  </si>
  <si>
    <t>UOTR4177759-BANK CHARGES-41305913</t>
  </si>
  <si>
    <t>UOTR4194213-BANK CHGS-41308045</t>
  </si>
  <si>
    <t>UOTR4180015-BANK CHARGES-41306823,41306824</t>
  </si>
  <si>
    <t>UOTR4180015-BANK CHARGES-41306901</t>
  </si>
  <si>
    <t>UOTR4180015-BANK CHARGES-41306604</t>
  </si>
  <si>
    <t>UOTR4184363-BANK CHARGES-41306982</t>
  </si>
  <si>
    <t>UOTR4191285-BANK CHGS-41268179</t>
  </si>
  <si>
    <t>EBANKGO71721758-BANK CHGS-41308399</t>
  </si>
  <si>
    <t>UOTR4201641-BANK CHGS-41308401</t>
  </si>
  <si>
    <t>UOTR4202382-BANK CHGS-41308404</t>
  </si>
  <si>
    <t>UOTR4206122-BANK CHGS-41308789</t>
  </si>
  <si>
    <t>EBANKGO71854758-BANK CHGS-41308787, 41308685</t>
  </si>
  <si>
    <t>UOTR4210323-BANK CHGS-41308683</t>
  </si>
  <si>
    <t>UOTR4210323-BANK CHGS-41308400</t>
  </si>
  <si>
    <t>EBANKGO72395446-BANK CHGS-41310092, 41310091</t>
  </si>
  <si>
    <t>UOTR4226316- BANK CHRGS-41310203</t>
  </si>
  <si>
    <t>UOTR4226316- BANK CHRGS-41310202</t>
  </si>
  <si>
    <t>UOTR4229562- BANK CHRGS-41310329,41310330</t>
  </si>
  <si>
    <t>UOTR4229562-BANK CHRGS-41310328</t>
  </si>
  <si>
    <t>UOTR4235257- BANK CHRGS-41310972</t>
  </si>
  <si>
    <t>UOTR4229742-BANK CHGS-41307499</t>
  </si>
  <si>
    <t>UOTR4233189- BANK CHRGS-41310874,41310875</t>
  </si>
  <si>
    <t>UOTR4240177- BANK CHRGS-41311381</t>
  </si>
  <si>
    <t>UOTR4233189- BANK CHRGS-41310878,41310877</t>
  </si>
  <si>
    <t>UOTR4233189- BANK CHRGS-41310872</t>
  </si>
  <si>
    <t>UOTR4238706- BANK CHRGS-41310299</t>
  </si>
  <si>
    <t>UOTR4238706- BANK CHRGS-41310308</t>
  </si>
  <si>
    <t>UOTR4240177- BANK CHRGS-41311293</t>
  </si>
  <si>
    <t>UOTR4247858- BANK CHRGS-41311699, 41311698</t>
  </si>
  <si>
    <t>UOTR4258009- BANK CHRGS-41312623</t>
  </si>
  <si>
    <t>UOTR4258009- BANK CHRGS-41312624</t>
  </si>
  <si>
    <t>UOTR4264172- BANK CHRGS-41313265, 41313423</t>
  </si>
  <si>
    <t>UOTR4259853- BANK CHRGS-41312791</t>
  </si>
  <si>
    <t>UOTR4259853- BANK CHRGS-41312848</t>
  </si>
  <si>
    <t>UOTR4259853- BANK CHRGS-41312792</t>
  </si>
  <si>
    <t>UOTR4263039- BANK CHRGS-41312968</t>
  </si>
  <si>
    <t>UOTR4264172- BANK CHRGS-41313428</t>
  </si>
  <si>
    <t>EBANKGO73815535-BANK CHRGS-41313372,41313374</t>
  </si>
  <si>
    <t>UOTR4270554- BANK CHRGS- 41313884</t>
  </si>
  <si>
    <t>UOTR4270554- BANK CHRGS- 41313826</t>
  </si>
  <si>
    <t>UOTR4276265- BANK CHRGS- 41314469</t>
  </si>
  <si>
    <t>UOTR4275093- BANK CHRGS- 41314265</t>
  </si>
  <si>
    <t>UOTR4272098- BANK CHRGS- 41314043</t>
  </si>
  <si>
    <t>UOTR4272098- BANK CHRGS-41313510, 41314190</t>
  </si>
  <si>
    <t>UOTR4272098- BANK CHRGS- 41314088</t>
  </si>
  <si>
    <t>UOTR4273092- BANK CHRGS- 41314272, 41314274</t>
  </si>
  <si>
    <t>UOTR4275093- BANK CHRGS- 41314374</t>
  </si>
  <si>
    <t>UOTR4272098- BANK CHRGS-41314092, 41314091</t>
  </si>
  <si>
    <t>UOTR4273092-  BANK CHRGS- 41314268</t>
  </si>
  <si>
    <t>UOTR4280707- BANK CHRGS-41314721</t>
  </si>
  <si>
    <t>UOTR4285358- BANK CHRGS- 41314965</t>
  </si>
  <si>
    <t>UOTR4281819- BANK CHRGS- 41314831</t>
  </si>
  <si>
    <t>UOTR4290687- BANK CHRGS- 41306469</t>
  </si>
  <si>
    <t>UOTR4283606- BANK CHRGS- 41314926</t>
  </si>
  <si>
    <t>UOTR4287338- BANK CHRGS- 41315133</t>
  </si>
  <si>
    <t>UOTR4294023- BANK CHRGS- 41315573</t>
  </si>
  <si>
    <t>UOTR4290687- BANK CHRGS- 41315134</t>
  </si>
  <si>
    <t>UOTR4268961- BANK CHRGS-41313549</t>
  </si>
  <si>
    <t>UOTR4133480-EXCH RATE DIFF-41304126</t>
  </si>
  <si>
    <t>UOTR4126765-EXCH RATE DIFF-41303625</t>
  </si>
  <si>
    <t>UOTR4127510-EXCH RATE DIFF-41303631</t>
  </si>
  <si>
    <t>UOTR4126765-EXCH RATE DIFF-41303375</t>
  </si>
  <si>
    <t>UOTR4119386-EXCH RATE DIFF-41302942</t>
  </si>
  <si>
    <t>UOTR4126765-EXCH RATE DIFF-41303366</t>
  </si>
  <si>
    <t>UOTR4126765-EXCH RATE DIFF-41303623</t>
  </si>
  <si>
    <t>UOTR4147900-EXCH RATE DIFF-41305143,41305144</t>
  </si>
  <si>
    <t>UOTR4145853-EXCH RATE DIFF-41304859</t>
  </si>
  <si>
    <t>UOTR4147900-EXCH RATE DIFF-41305146</t>
  </si>
  <si>
    <t>UOTR4142058-EXCH RATE DIFF-41303774</t>
  </si>
  <si>
    <t>UOTR4172779EXCH RATE DIFF-41306365</t>
  </si>
  <si>
    <t>UOTR4191285-CURR DIFF-41268179</t>
  </si>
  <si>
    <t>UOTR4194213-CURR DIFF-41308045</t>
  </si>
  <si>
    <t>UOTR4180015-EXCH RATE DIFF-41306901</t>
  </si>
  <si>
    <t>UOTR4180015-EXCH RATE DIFF-41306604</t>
  </si>
  <si>
    <t>UOTR4184363-EXCH RATE DIFF-41306982</t>
  </si>
  <si>
    <t>UOTR4177759-EXCH RATE DIFF-41305913</t>
  </si>
  <si>
    <t>UOTR4201641-CURR DIFF-41308401</t>
  </si>
  <si>
    <t>UOTR4202382-CURR DIFF-41308404</t>
  </si>
  <si>
    <t>UOTR4226316- CURR DIFF-41310202</t>
  </si>
  <si>
    <t>UOTR4229562-CURR DIFF-41310328</t>
  </si>
  <si>
    <t>UOTR4229742-CURR DIFF-41307499</t>
  </si>
  <si>
    <t>UOTR4235257-CURR DIFFERENCE-41310972</t>
  </si>
  <si>
    <t>UOTR4233189- CURR DIFF-41310874,41310875</t>
  </si>
  <si>
    <t>UOTR4233189- CURR DIFF-41310872</t>
  </si>
  <si>
    <t>UOTR4238706-CURR DIFFERENCE-41310300</t>
  </si>
  <si>
    <t>UOTR4238706-CURR DIFFERENCE--41310308</t>
  </si>
  <si>
    <t>UOTR4240177-CURR DIFFERENCE--41311293</t>
  </si>
  <si>
    <t>UOTR4258009-CURR DIFFERENCE-41312624</t>
  </si>
  <si>
    <t>UOTR4258009-CURR DIFFERENCE-41312623</t>
  </si>
  <si>
    <t>CORRECTION: TRANS 48041170 INCORRECTLY POSTED</t>
  </si>
  <si>
    <t>UOTR4264172-CURR DIFFERENCE-41313265, 41313423</t>
  </si>
  <si>
    <t>UOTR4259853-CURR DIFFERENCE-41312792</t>
  </si>
  <si>
    <t>UOTR4259853-CURR DIFFERENCE-41312791</t>
  </si>
  <si>
    <t>UOTR4270554-CURR DIFFERENCE- 41313884</t>
  </si>
  <si>
    <t>UOTR4270554-CURR DIFFERENCE- 41313826</t>
  </si>
  <si>
    <t>UOTR4276265-CURR DIFFERENCE- 41314469</t>
  </si>
  <si>
    <t>UOTR4272098-CURR DIFFERENCE- 41314088</t>
  </si>
  <si>
    <t>UOTR4275093-CURR DIFFERENCE-41314265</t>
  </si>
  <si>
    <t>UOTR4275093-CURR DIFFERENCE-41314374</t>
  </si>
  <si>
    <t>UOTR4272098-CURR DIFFERENCE-41313510, 41314190</t>
  </si>
  <si>
    <t>UOTR4272098-CURR DIFFERENCE- 41314092, 41314091</t>
  </si>
  <si>
    <t>UOTR4273092-CURR DIFFERENCE-41314268</t>
  </si>
  <si>
    <t>UOTR4273092-CURR DIFFERENCE- 41314272, 41314274</t>
  </si>
  <si>
    <t>UOTR4285358-CURR DIFFERENCE- 41314965</t>
  </si>
  <si>
    <t>UOTR4281819-CURR DIFFERENCE- 41314831</t>
  </si>
  <si>
    <t>UOTR4294023-CURR DIFFERENCE- 41315573</t>
  </si>
  <si>
    <t>UOTR4283606-CURR DIFFERENCE- 41314926</t>
  </si>
  <si>
    <t>UOTR4290687-CURR DIFFERENCE- 41306469</t>
  </si>
  <si>
    <t>VAT Reverse chgs qtr 1 2016-17 Trans No 41301898</t>
  </si>
  <si>
    <t>VAT Reverse chgs qtr 1 2016-17 Trans No 41302106</t>
  </si>
  <si>
    <t>VAT Reverse chgs qtr 1 2016-17 Trans No 41302523</t>
  </si>
  <si>
    <t>VAT Reverse chgs qtr 1 2016-17 Trans No 41302603</t>
  </si>
  <si>
    <t>VAT Reverse chgs qtr 1 2016-17 Trans No 41303366</t>
  </si>
  <si>
    <t>VAT Reverse chgs qtr 1 2016-17 Trans No 41303375</t>
  </si>
  <si>
    <t>VAT Reverse chgs qtr 1 2016-17 Trans No 41303621</t>
  </si>
  <si>
    <t>VAT Reverse chgs qtr 1 2016-17 Trans No 41303623</t>
  </si>
  <si>
    <t>VAT Reverse chgs qtr 1 2016-17 Trans No 41303631</t>
  </si>
  <si>
    <t>VAT Reverse chgs qtr 1 2016-17 Trans No 41303685</t>
  </si>
  <si>
    <t>VAT Reverse chgs qtr 1 2016-17 Trans No 41303775</t>
  </si>
  <si>
    <t>VAT Reverse chgs qtr 1 2016-17 Trans No 41304018</t>
  </si>
  <si>
    <t>VAT Reverse chgs qtr 1 2016-17 Trans No 41302888</t>
  </si>
  <si>
    <t>VAT Reverse chgs qtr 1 2016-17 Trans No 41302942</t>
  </si>
  <si>
    <t>VAT Reverse chgs qtr 1 2016-17 Trans No 41304126</t>
  </si>
  <si>
    <t>VAT Reverse chgs qtr 3 2016-17 41307499</t>
  </si>
  <si>
    <t>VAT Reverse chgs qtr 3 2016-17 41308045</t>
  </si>
  <si>
    <t>VAT Reverse chgs qtr 3 2016-17 41308401</t>
  </si>
  <si>
    <t>VAT Reverse chgs qtr 3 2016-17 41308404</t>
  </si>
  <si>
    <t>VAT Reverse chgs qtr 3 2016-17 41308789</t>
  </si>
  <si>
    <t>VAT Reverse chgs qtr 3 2016-17 41310328</t>
  </si>
  <si>
    <t>VAT Reverse chgs qtr 4 2016-17 41310872</t>
  </si>
  <si>
    <t>VAT Reverse chgs qtr 4 2016-17 41310874</t>
  </si>
  <si>
    <t>VAT Reverse chgs qtr 4 2016-17 41310875</t>
  </si>
  <si>
    <t>VAT Reverse chgs qtr 4 2016-17 41310972</t>
  </si>
  <si>
    <t>VAT Reverse chgs qtr 4 2016-17 41311293</t>
  </si>
  <si>
    <t>VAT Reverse chgs qtr 4 2016-17 41312623</t>
  </si>
  <si>
    <t>VAT Reverse chgs qtr 4 2016-17 41312624</t>
  </si>
  <si>
    <t>VAT Reverse chgs qtr 4 2016-17 41312791</t>
  </si>
  <si>
    <t>VAT Reverse chgs qtr 4 2016-17 41313265</t>
  </si>
  <si>
    <t>VAT Reverse chgs qtr 4 2016-17 41313423</t>
  </si>
  <si>
    <t>VAT Reverse chgs qtr 4 2016-17 41310308</t>
  </si>
  <si>
    <t>VAT Reverse chgs qtr 2 2016-17 41304859</t>
  </si>
  <si>
    <t>VAT Reverse chgs qtr 2 2016-17 41305143</t>
  </si>
  <si>
    <t>VAT Reverse chgs qtr 2 2016-17 41305144</t>
  </si>
  <si>
    <t>VAT Reverse chgs qtr 2 2016-17 41305146</t>
  </si>
  <si>
    <t>VAT Reverse chgs qtr 2 2016-17 41306365</t>
  </si>
  <si>
    <t>VAT Reverse chgs qtr 2 2016-17 41306469</t>
  </si>
  <si>
    <t>VAT Reverse chgs qtr 2 2016-17 41306604</t>
  </si>
  <si>
    <t>VAT Reverse chgs qtr 2 2016-17 41306901</t>
  </si>
  <si>
    <t>UOTR4136996-EXCH RATE DIFF-41303775</t>
  </si>
  <si>
    <t>UOTR4206122-CURR DIFF-41308789</t>
  </si>
  <si>
    <t>2015-16 article</t>
  </si>
  <si>
    <t>2013-14 article</t>
  </si>
  <si>
    <t>TOTAL</t>
  </si>
  <si>
    <t>APC</t>
  </si>
  <si>
    <t>Associated charges</t>
  </si>
  <si>
    <t>10.1186/s12879-016-1837-z</t>
  </si>
  <si>
    <t>Cost analysis of a school-based comprehensive malaria program in primary schools in Sikasso region, Mali</t>
  </si>
  <si>
    <t>WT101285/Z/13/Z</t>
  </si>
  <si>
    <t>UOTR4281819- BANK CHRGS- 41314832</t>
  </si>
  <si>
    <t>UOTR4281819-CURR DIFFERENCE- 41314832</t>
  </si>
  <si>
    <t>UOTR4238706- BANK CHRGS- 41310300</t>
  </si>
  <si>
    <t>12/08/2014 DC BRITISH MED ASSOC - S10816 - 45004240 TR 55010335</t>
  </si>
  <si>
    <t>26/10/2015 DC INFORMA LTD REC TR O/PMT</t>
  </si>
  <si>
    <t>10/02/2015 DC REFUND CHECK 336, COPYRIGHT CLEARANCE CENTER INC</t>
  </si>
  <si>
    <t>World health by place: the politics of international health system metrics</t>
  </si>
  <si>
    <t>10.1017/S1740022817000134</t>
  </si>
  <si>
    <t>106720/Z/15/Z</t>
  </si>
  <si>
    <t>10.5588/ijtld.17.0162</t>
  </si>
  <si>
    <t>10.4269/ajtmh.17-0021</t>
  </si>
  <si>
    <t>Date of transaction</t>
  </si>
  <si>
    <t>Transaction details</t>
  </si>
  <si>
    <t>Charge (actual currency)</t>
  </si>
  <si>
    <t>Currency</t>
  </si>
  <si>
    <t>Charge (GBP)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</si>
</sst>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dd/mm/yyyy;@"/>
    <numFmt numFmtId="166" formatCode="dd/mm/yy;@"/>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sz val="10"/>
      <color theme="1"/>
      <name val="Arial"/>
      <family val="2"/>
    </font>
    <font>
      <b/>
      <sz val="10"/>
      <color theme="1"/>
      <name val="Arial"/>
      <family val="2"/>
    </font>
    <font>
      <sz val="10"/>
      <name val="Arial"/>
      <family val="2"/>
    </font>
    <font>
      <sz val="9"/>
      <color indexed="81"/>
      <name val="Tahoma"/>
      <family val="2"/>
    </font>
    <font>
      <b/>
      <sz val="9"/>
      <color indexed="81"/>
      <name val="Tahoma"/>
      <family val="2"/>
    </font>
    <font>
      <sz val="7"/>
      <color theme="1"/>
      <name val="Arial"/>
      <family val="2"/>
    </font>
    <font>
      <sz val="7"/>
      <name val="Arial"/>
      <family val="2"/>
    </font>
  </fonts>
  <fills count="9">
    <fill>
      <patternFill patternType="none"/>
    </fill>
    <fill>
      <patternFill patternType="gray125"/>
    </fill>
    <fill>
      <patternFill patternType="none"/>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D9D9D9"/>
      </patternFill>
    </fill>
    <fill>
      <patternFill patternType="solid">
        <fgColor rgb="FF92D050"/>
        <bgColor indexed="64"/>
      </patternFill>
    </fill>
    <fill>
      <patternFill patternType="solid">
        <fgColor theme="7" tint="0.39997558519241921"/>
        <bgColor indexed="64"/>
      </patternFill>
    </fill>
    <fill>
      <patternFill patternType="solid">
        <fgColor theme="7" tint="0.39997558519241921"/>
        <bgColor rgb="FFD9D9D9"/>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0" fontId="8" fillId="2" borderId="1"/>
    <xf numFmtId="0" fontId="7" fillId="2" borderId="1"/>
    <xf numFmtId="0" fontId="6" fillId="2" borderId="1"/>
    <xf numFmtId="0" fontId="9" fillId="2" borderId="1"/>
    <xf numFmtId="0" fontId="5" fillId="2" borderId="1"/>
    <xf numFmtId="0" fontId="4" fillId="2" borderId="1"/>
    <xf numFmtId="0" fontId="3" fillId="2" borderId="1"/>
    <xf numFmtId="0" fontId="2" fillId="2" borderId="1"/>
    <xf numFmtId="0" fontId="2" fillId="2" borderId="1"/>
    <xf numFmtId="0" fontId="11" fillId="2" borderId="1" applyNumberFormat="0" applyFill="0" applyBorder="0" applyAlignment="0" applyProtection="0"/>
    <xf numFmtId="0" fontId="2" fillId="2" borderId="1"/>
    <xf numFmtId="0" fontId="2" fillId="2" borderId="1"/>
    <xf numFmtId="0" fontId="2" fillId="2" borderId="1"/>
    <xf numFmtId="0" fontId="2" fillId="2" borderId="1"/>
    <xf numFmtId="0" fontId="14" fillId="2" borderId="1"/>
    <xf numFmtId="0" fontId="1" fillId="2" borderId="1"/>
  </cellStyleXfs>
  <cellXfs count="89">
    <xf numFmtId="0" fontId="0" fillId="0" borderId="0" xfId="0"/>
    <xf numFmtId="0" fontId="9" fillId="2" borderId="1" xfId="4"/>
    <xf numFmtId="0" fontId="9" fillId="2" borderId="1" xfId="4" applyFont="1"/>
    <xf numFmtId="0" fontId="12" fillId="2" borderId="1" xfId="4" applyFont="1"/>
    <xf numFmtId="0" fontId="9" fillId="2" borderId="1" xfId="4" applyBorder="1"/>
    <xf numFmtId="0" fontId="9" fillId="2" borderId="1" xfId="4" applyFont="1" applyBorder="1" applyAlignment="1">
      <alignment vertical="center" wrapText="1"/>
    </xf>
    <xf numFmtId="0" fontId="9" fillId="2" borderId="1" xfId="4" applyFont="1" applyAlignment="1">
      <alignment vertical="center" wrapText="1"/>
    </xf>
    <xf numFmtId="0" fontId="10" fillId="2" borderId="1" xfId="4" applyFont="1" applyBorder="1" applyAlignment="1">
      <alignment vertical="center" wrapText="1"/>
    </xf>
    <xf numFmtId="0" fontId="9" fillId="2" borderId="1" xfId="4" applyFont="1" applyBorder="1"/>
    <xf numFmtId="0" fontId="9" fillId="2" borderId="1" xfId="4" applyFill="1"/>
    <xf numFmtId="0" fontId="9" fillId="2" borderId="2" xfId="4" applyFont="1" applyFill="1" applyBorder="1" applyAlignment="1">
      <alignment horizontal="left" wrapText="1"/>
    </xf>
    <xf numFmtId="0" fontId="9" fillId="2" borderId="1" xfId="4" applyFont="1" applyFill="1" applyBorder="1" applyAlignment="1">
      <alignment horizontal="left" wrapText="1"/>
    </xf>
    <xf numFmtId="0" fontId="12" fillId="2" borderId="2" xfId="4" applyFont="1" applyFill="1" applyBorder="1" applyAlignment="1">
      <alignment horizontal="left" wrapText="1"/>
    </xf>
    <xf numFmtId="0" fontId="0" fillId="0" borderId="0" xfId="0" applyAlignment="1"/>
    <xf numFmtId="0" fontId="0" fillId="0" borderId="0" xfId="0" applyFill="1" applyAlignment="1"/>
    <xf numFmtId="49" fontId="0" fillId="0" borderId="0" xfId="0" applyNumberFormat="1" applyAlignment="1"/>
    <xf numFmtId="0" fontId="0" fillId="0" borderId="1" xfId="0" applyBorder="1" applyAlignment="1"/>
    <xf numFmtId="0" fontId="9" fillId="2" borderId="1" xfId="0" applyFont="1" applyFill="1" applyBorder="1" applyAlignment="1">
      <alignment horizontal="left"/>
    </xf>
    <xf numFmtId="0" fontId="0" fillId="0" borderId="1" xfId="0" applyBorder="1" applyAlignment="1">
      <alignment wrapText="1"/>
    </xf>
    <xf numFmtId="0" fontId="13" fillId="5" borderId="3" xfId="0" applyFont="1" applyFill="1" applyBorder="1" applyAlignment="1">
      <alignment horizontal="left" wrapText="1"/>
    </xf>
    <xf numFmtId="0" fontId="0" fillId="0" borderId="1" xfId="0" applyFill="1" applyBorder="1" applyAlignment="1"/>
    <xf numFmtId="49" fontId="0" fillId="0" borderId="1" xfId="0" applyNumberFormat="1" applyFill="1" applyBorder="1" applyAlignment="1"/>
    <xf numFmtId="0" fontId="9" fillId="0" borderId="1" xfId="0" applyFont="1" applyBorder="1" applyAlignment="1"/>
    <xf numFmtId="0" fontId="9" fillId="0" borderId="1" xfId="0" applyFont="1" applyFill="1" applyBorder="1" applyAlignment="1">
      <alignment horizontal="left"/>
    </xf>
    <xf numFmtId="0" fontId="9" fillId="5" borderId="1" xfId="0" applyFont="1" applyFill="1" applyBorder="1" applyAlignment="1">
      <alignment horizontal="left"/>
    </xf>
    <xf numFmtId="49" fontId="13" fillId="4" borderId="5" xfId="0" applyNumberFormat="1" applyFont="1" applyFill="1" applyBorder="1" applyAlignment="1">
      <alignment horizontal="left" wrapText="1"/>
    </xf>
    <xf numFmtId="49" fontId="9" fillId="0" borderId="1" xfId="0" applyNumberFormat="1" applyFont="1" applyFill="1" applyBorder="1" applyAlignment="1">
      <alignment horizontal="left"/>
    </xf>
    <xf numFmtId="0" fontId="9" fillId="6" borderId="1" xfId="0" applyFont="1" applyFill="1" applyBorder="1" applyAlignment="1">
      <alignment horizontal="left"/>
    </xf>
    <xf numFmtId="0" fontId="13" fillId="8" borderId="3" xfId="0" applyFont="1" applyFill="1" applyBorder="1" applyAlignment="1">
      <alignment horizontal="left" wrapText="1"/>
    </xf>
    <xf numFmtId="0" fontId="9" fillId="8" borderId="1" xfId="0" applyFont="1" applyFill="1" applyBorder="1" applyAlignment="1">
      <alignment horizontal="left"/>
    </xf>
    <xf numFmtId="0" fontId="13" fillId="5" borderId="4" xfId="0" applyFont="1" applyFill="1" applyBorder="1" applyAlignment="1">
      <alignment horizontal="left" wrapText="1"/>
    </xf>
    <xf numFmtId="0" fontId="13" fillId="5" borderId="1" xfId="0" applyFont="1" applyFill="1" applyBorder="1" applyAlignment="1">
      <alignment horizontal="left" wrapText="1"/>
    </xf>
    <xf numFmtId="0" fontId="13" fillId="4" borderId="4" xfId="0" applyFont="1" applyFill="1" applyBorder="1" applyAlignment="1">
      <alignment horizontal="left" wrapText="1"/>
    </xf>
    <xf numFmtId="0" fontId="0" fillId="0" borderId="1" xfId="0" applyFill="1" applyBorder="1" applyAlignment="1">
      <alignment wrapText="1"/>
    </xf>
    <xf numFmtId="0" fontId="9" fillId="4" borderId="1" xfId="0" applyFont="1" applyFill="1" applyBorder="1" applyAlignment="1">
      <alignment horizontal="left" wrapText="1"/>
    </xf>
    <xf numFmtId="0" fontId="0" fillId="0" borderId="0" xfId="0" applyAlignment="1">
      <alignment wrapText="1"/>
    </xf>
    <xf numFmtId="0" fontId="10" fillId="2" borderId="1" xfId="0" applyFont="1" applyFill="1" applyBorder="1" applyAlignment="1">
      <alignment horizontal="left"/>
    </xf>
    <xf numFmtId="0" fontId="0" fillId="2" borderId="0" xfId="0" applyFill="1" applyAlignment="1">
      <alignment horizontal="left"/>
    </xf>
    <xf numFmtId="0" fontId="0" fillId="2" borderId="0" xfId="0" applyFill="1"/>
    <xf numFmtId="0" fontId="0" fillId="0" borderId="0" xfId="0" applyAlignment="1">
      <alignment horizontal="left"/>
    </xf>
    <xf numFmtId="49" fontId="9" fillId="0" borderId="0" xfId="0" applyNumberFormat="1" applyFont="1" applyFill="1" applyAlignment="1">
      <alignment horizontal="left"/>
    </xf>
    <xf numFmtId="0" fontId="9" fillId="6" borderId="0" xfId="0" applyFont="1" applyFill="1" applyAlignment="1">
      <alignment horizontal="left"/>
    </xf>
    <xf numFmtId="0" fontId="9" fillId="5" borderId="0" xfId="0" applyFont="1" applyFill="1" applyAlignment="1">
      <alignment horizontal="left"/>
    </xf>
    <xf numFmtId="0" fontId="9" fillId="0" borderId="0" xfId="0" applyFont="1" applyFill="1" applyAlignment="1">
      <alignment horizontal="left"/>
    </xf>
    <xf numFmtId="0" fontId="9" fillId="8" borderId="0" xfId="0" applyFont="1" applyFill="1" applyAlignment="1">
      <alignment horizontal="left"/>
    </xf>
    <xf numFmtId="0" fontId="9" fillId="4" borderId="0" xfId="0" applyFont="1" applyFill="1" applyAlignment="1">
      <alignment horizontal="left" wrapText="1"/>
    </xf>
    <xf numFmtId="0" fontId="9" fillId="0" borderId="0" xfId="0" applyFont="1" applyAlignment="1">
      <alignment horizontal="left"/>
    </xf>
    <xf numFmtId="165" fontId="0" fillId="0" borderId="1" xfId="0" applyNumberFormat="1" applyFill="1" applyBorder="1" applyAlignment="1"/>
    <xf numFmtId="165" fontId="13" fillId="5" borderId="1" xfId="0" applyNumberFormat="1" applyFont="1" applyFill="1" applyBorder="1" applyAlignment="1">
      <alignment horizontal="left" wrapText="1"/>
    </xf>
    <xf numFmtId="165" fontId="9" fillId="5" borderId="1" xfId="0" applyNumberFormat="1" applyFont="1" applyFill="1" applyBorder="1" applyAlignment="1">
      <alignment horizontal="left"/>
    </xf>
    <xf numFmtId="165" fontId="9" fillId="5" borderId="0" xfId="0" applyNumberFormat="1" applyFont="1" applyFill="1" applyAlignment="1">
      <alignment horizontal="left"/>
    </xf>
    <xf numFmtId="165" fontId="0" fillId="0" borderId="0" xfId="0" applyNumberFormat="1" applyAlignment="1"/>
    <xf numFmtId="166" fontId="0" fillId="2" borderId="0" xfId="0" applyNumberFormat="1" applyFill="1" applyAlignment="1">
      <alignment horizontal="left"/>
    </xf>
    <xf numFmtId="166" fontId="0" fillId="0" borderId="1" xfId="0" applyNumberFormat="1" applyFill="1" applyBorder="1" applyAlignment="1"/>
    <xf numFmtId="166" fontId="13" fillId="5" borderId="1" xfId="0" applyNumberFormat="1" applyFont="1" applyFill="1" applyBorder="1" applyAlignment="1">
      <alignment horizontal="left" wrapText="1"/>
    </xf>
    <xf numFmtId="166" fontId="9" fillId="5" borderId="1" xfId="0" applyNumberFormat="1" applyFont="1" applyFill="1" applyBorder="1" applyAlignment="1">
      <alignment horizontal="left"/>
    </xf>
    <xf numFmtId="166" fontId="9" fillId="5" borderId="0" xfId="0" applyNumberFormat="1" applyFont="1" applyFill="1" applyAlignment="1">
      <alignment horizontal="left"/>
    </xf>
    <xf numFmtId="166" fontId="0" fillId="0" borderId="0" xfId="0" applyNumberFormat="1" applyAlignment="1"/>
    <xf numFmtId="0" fontId="9" fillId="4" borderId="0" xfId="0" applyFont="1" applyFill="1" applyAlignment="1">
      <alignment horizontal="left"/>
    </xf>
    <xf numFmtId="4" fontId="9" fillId="8" borderId="0" xfId="0" applyNumberFormat="1" applyFont="1" applyFill="1" applyAlignment="1">
      <alignment horizontal="left"/>
    </xf>
    <xf numFmtId="0" fontId="10" fillId="0" borderId="9" xfId="0" applyFont="1" applyBorder="1" applyAlignment="1">
      <alignment horizontal="left"/>
    </xf>
    <xf numFmtId="0" fontId="9" fillId="0" borderId="0" xfId="0" applyFont="1" applyAlignment="1"/>
    <xf numFmtId="0" fontId="9" fillId="0" borderId="0" xfId="0" applyFont="1" applyFill="1" applyAlignment="1">
      <alignment horizontal="left" wrapText="1"/>
    </xf>
    <xf numFmtId="0" fontId="0" fillId="0" borderId="0" xfId="0" applyFill="1" applyAlignment="1">
      <alignment wrapText="1"/>
    </xf>
    <xf numFmtId="165" fontId="9" fillId="0" borderId="0" xfId="0" applyNumberFormat="1" applyFont="1" applyFill="1" applyAlignment="1">
      <alignment horizontal="left"/>
    </xf>
    <xf numFmtId="166" fontId="9" fillId="0" borderId="0" xfId="0" applyNumberFormat="1" applyFont="1" applyFill="1" applyAlignment="1">
      <alignment horizontal="left"/>
    </xf>
    <xf numFmtId="0" fontId="10" fillId="0" borderId="6" xfId="0" applyFont="1" applyFill="1" applyBorder="1" applyAlignment="1">
      <alignment horizontal="left"/>
    </xf>
    <xf numFmtId="2" fontId="10" fillId="0" borderId="8" xfId="0" applyNumberFormat="1" applyFont="1" applyFill="1" applyBorder="1" applyAlignment="1">
      <alignment horizontal="left"/>
    </xf>
    <xf numFmtId="49" fontId="0" fillId="0" borderId="0" xfId="0" applyNumberFormat="1" applyFill="1" applyAlignment="1"/>
    <xf numFmtId="165" fontId="0" fillId="0" borderId="0" xfId="0" applyNumberFormat="1" applyFill="1" applyAlignment="1"/>
    <xf numFmtId="166" fontId="0" fillId="0" borderId="0" xfId="0" applyNumberFormat="1" applyFill="1" applyAlignment="1"/>
    <xf numFmtId="0" fontId="10" fillId="0" borderId="11" xfId="0" applyFont="1" applyFill="1" applyBorder="1" applyAlignment="1">
      <alignment horizontal="left"/>
    </xf>
    <xf numFmtId="2" fontId="10" fillId="0" borderId="12" xfId="0" applyNumberFormat="1" applyFont="1" applyFill="1" applyBorder="1" applyAlignment="1">
      <alignment horizontal="left"/>
    </xf>
    <xf numFmtId="0" fontId="10" fillId="0" borderId="13" xfId="0" applyFont="1" applyFill="1" applyBorder="1" applyAlignment="1">
      <alignment horizontal="left"/>
    </xf>
    <xf numFmtId="2" fontId="10" fillId="0" borderId="14" xfId="0" applyNumberFormat="1" applyFont="1" applyFill="1" applyBorder="1" applyAlignment="1">
      <alignment horizontal="left"/>
    </xf>
    <xf numFmtId="14" fontId="9" fillId="0" borderId="0" xfId="0" applyNumberFormat="1" applyFont="1" applyAlignment="1">
      <alignment horizontal="left"/>
    </xf>
    <xf numFmtId="40" fontId="10" fillId="0" borderId="10" xfId="0" applyNumberFormat="1" applyFont="1" applyBorder="1" applyAlignment="1">
      <alignment horizontal="left"/>
    </xf>
    <xf numFmtId="0" fontId="10" fillId="0" borderId="6" xfId="0" applyFont="1" applyFill="1" applyBorder="1" applyAlignment="1">
      <alignment horizontal="center"/>
    </xf>
    <xf numFmtId="0" fontId="10" fillId="0" borderId="7" xfId="0" applyFont="1" applyFill="1" applyBorder="1" applyAlignment="1">
      <alignment horizontal="center"/>
    </xf>
    <xf numFmtId="0" fontId="10" fillId="0" borderId="8" xfId="0" applyFont="1" applyFill="1" applyBorder="1" applyAlignment="1">
      <alignment horizontal="center"/>
    </xf>
    <xf numFmtId="0" fontId="9" fillId="0" borderId="1" xfId="0" applyFont="1" applyFill="1" applyBorder="1" applyAlignment="1"/>
    <xf numFmtId="49" fontId="17" fillId="3" borderId="1" xfId="0" applyNumberFormat="1"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49" fontId="17" fillId="7" borderId="1" xfId="0" applyNumberFormat="1" applyFont="1" applyFill="1" applyBorder="1" applyAlignment="1">
      <alignment horizontal="center" vertical="center" wrapText="1"/>
    </xf>
    <xf numFmtId="40" fontId="9" fillId="0" borderId="0" xfId="0" applyNumberFormat="1" applyFont="1" applyAlignment="1">
      <alignment horizontal="left"/>
    </xf>
    <xf numFmtId="0" fontId="9" fillId="2" borderId="0" xfId="0" applyFont="1" applyFill="1" applyAlignment="1">
      <alignment horizontal="left"/>
    </xf>
    <xf numFmtId="14" fontId="9" fillId="2" borderId="0" xfId="0" applyNumberFormat="1" applyFont="1" applyFill="1" applyAlignment="1">
      <alignment horizontal="left"/>
    </xf>
    <xf numFmtId="40" fontId="9" fillId="2" borderId="0" xfId="0" applyNumberFormat="1" applyFont="1" applyFill="1" applyAlignment="1">
      <alignment horizontal="left"/>
    </xf>
    <xf numFmtId="0" fontId="10" fillId="0" borderId="0" xfId="0" applyFont="1" applyAlignment="1">
      <alignment horizontal="left"/>
    </xf>
  </cellXfs>
  <cellStyles count="17">
    <cellStyle name="Hyperlink 2" xfId="10"/>
    <cellStyle name="Normal" xfId="0" builtinId="0"/>
    <cellStyle name="Normal 2" xfId="1"/>
    <cellStyle name="Normal 2 2" xfId="8"/>
    <cellStyle name="Normal 2 3" xfId="16"/>
    <cellStyle name="Normal 3" xfId="2"/>
    <cellStyle name="Normal 3 2" xfId="3"/>
    <cellStyle name="Normal 3 2 2" xfId="11"/>
    <cellStyle name="Normal 3 3" xfId="5"/>
    <cellStyle name="Normal 3 3 2" xfId="6"/>
    <cellStyle name="Normal 3 3 2 2" xfId="13"/>
    <cellStyle name="Normal 3 3 3" xfId="7"/>
    <cellStyle name="Normal 3 3 3 2" xfId="14"/>
    <cellStyle name="Normal 3 3 4" xfId="12"/>
    <cellStyle name="Normal 3 4" xfId="9"/>
    <cellStyle name="Normal 4" xfId="4"/>
    <cellStyle name="Normal 5" xfId="15"/>
  </cellStyles>
  <dxfs count="55">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6" formatCode="dd/mm/yy;@"/>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dd/mm/yyyy;@"/>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7"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dd/mm/yy;@"/>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dd/mm/yyyy;@"/>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left" vertical="bottom" textRotation="0" wrapText="0" indent="0" justifyLastLine="0" shrinkToFit="0" readingOrder="0"/>
    </dxf>
    <dxf>
      <alignment horizontal="general" vertical="bottom" textRotation="0" wrapText="0" indent="0" justifyLastLine="0" shrinkToFit="0" readingOrder="0"/>
    </dxf>
    <dxf>
      <border outline="0">
        <left style="thin">
          <color theme="0" tint="-0.14996795556505021"/>
        </left>
        <right style="thin">
          <color theme="0" tint="-0.14996795556505021"/>
        </right>
        <top style="medium">
          <color indexed="64"/>
        </top>
      </border>
    </dxf>
    <dxf>
      <font>
        <b val="0"/>
        <strike val="0"/>
        <outline val="0"/>
        <shadow val="0"/>
        <u val="none"/>
        <vertAlign val="baseline"/>
        <sz val="10"/>
        <color auto="1"/>
        <name val="Arial"/>
        <scheme val="none"/>
      </font>
      <alignment vertical="bottom" textRotation="0" wrapText="0" indent="0" justifyLastLine="0" shrinkToFit="0" readingOrder="0"/>
    </dxf>
  </dxfs>
  <tableStyles count="1" defaultTableStyle="TableStyleMedium9" defaultPivotStyle="PivotStyleMedium4">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1" name="apc" displayName="apc" ref="A4:Z170" totalsRowCount="1" dataDxfId="54" totalsRowDxfId="52" tableBorderDxfId="53">
  <autoFilter ref="A4:Z1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Date of acceptance" dataDxfId="51" totalsRowDxfId="25"/>
    <tableColumn id="2" name="PubMed ID" dataDxfId="50" totalsRowDxfId="24"/>
    <tableColumn id="3" name="DOI" dataDxfId="49" totalsRowDxfId="23"/>
    <tableColumn id="4" name="Publisher" dataDxfId="48" totalsRowDxfId="22"/>
    <tableColumn id="5" name="Journal" dataDxfId="47" totalsRowDxfId="21"/>
    <tableColumn id="6" name="E-ISSN" dataDxfId="46" totalsRowDxfId="20"/>
    <tableColumn id="7" name="Type of publication" dataDxfId="45" totalsRowDxfId="19"/>
    <tableColumn id="8" name="Article title" dataDxfId="44" totalsRowDxfId="18"/>
    <tableColumn id="9" name="Date of publication" dataDxfId="43" totalsRowDxfId="17"/>
    <tableColumn id="10" name="Fund that APC is paid from (1)" dataDxfId="42" totalsRowDxfId="16"/>
    <tableColumn id="11" name="Fund that APC is paid from (2)" dataDxfId="41" totalsRowDxfId="15"/>
    <tableColumn id="12" name="Fund that APC is paid from (3)" dataDxfId="40" totalsRowDxfId="14"/>
    <tableColumn id="13" name="Funder of research (1)" dataDxfId="39" totalsRowDxfId="13"/>
    <tableColumn id="14" name="Grant ID (1)" dataDxfId="38" totalsRowDxfId="12"/>
    <tableColumn id="15" name="Funder of research (2)" dataDxfId="37" totalsRowDxfId="11"/>
    <tableColumn id="16" name="Grant ID (2)" dataDxfId="36" totalsRowDxfId="10"/>
    <tableColumn id="17" name="Funder of research (3)" dataDxfId="35" totalsRowDxfId="9"/>
    <tableColumn id="18" name="Grant ID (3)" dataDxfId="34" totalsRowDxfId="8"/>
    <tableColumn id="19" name="Date of APC payment" dataDxfId="33" totalsRowDxfId="7"/>
    <tableColumn id="20" name="APC paid (actual currency) excluding VAT" dataDxfId="32" totalsRowDxfId="6"/>
    <tableColumn id="21" name="Currency of APC" dataDxfId="31" totalsRowDxfId="5"/>
    <tableColumn id="22" name="APC paid (£) including VAT if charged" dataDxfId="30" totalsRowDxfId="4"/>
    <tableColumn id="24" name="Discounts, memberships &amp; pre-payment agreements" dataDxfId="29" totalsRowDxfId="3"/>
    <tableColumn id="25" name="Amount of APC charged to COAF grant (including VAT if charged) in £" dataDxfId="28" totalsRowDxfId="2"/>
    <tableColumn id="27" name="Licence" dataDxfId="27" totalsRowDxfId="1"/>
    <tableColumn id="28" name="Notes" dataDxfId="26" totalsRowDxfId="0"/>
  </tableColumns>
  <tableStyleInfo name="TableStyleLight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9"/>
  <sheetViews>
    <sheetView tabSelected="1" zoomScaleNormal="100" zoomScaleSheetLayoutView="100" workbookViewId="0">
      <pane ySplit="4" topLeftCell="A155" activePane="bottomLeft" state="frozen"/>
      <selection pane="bottomLeft" activeCell="G161" sqref="G161"/>
    </sheetView>
  </sheetViews>
  <sheetFormatPr defaultColWidth="10.7109375" defaultRowHeight="15.75" customHeight="1" x14ac:dyDescent="0.2"/>
  <cols>
    <col min="1" max="1" width="13.140625" style="15" customWidth="1"/>
    <col min="2" max="8" width="10.7109375" style="13"/>
    <col min="9" max="9" width="14.140625" style="51" customWidth="1"/>
    <col min="10" max="18" width="10.7109375" style="13"/>
    <col min="19" max="19" width="10.7109375" style="57"/>
    <col min="20" max="22" width="10.7109375" style="13"/>
    <col min="23" max="23" width="13" style="13" customWidth="1"/>
    <col min="24" max="24" width="18.28515625" style="13" bestFit="1" customWidth="1"/>
    <col min="25" max="25" width="10.7109375" style="13"/>
    <col min="26" max="26" width="16.7109375" style="35" customWidth="1"/>
    <col min="27" max="16384" width="10.7109375" style="13"/>
  </cols>
  <sheetData>
    <row r="1" spans="1:26" s="38" customFormat="1" ht="15.75" customHeight="1" x14ac:dyDescent="0.2">
      <c r="A1" s="36" t="s">
        <v>95</v>
      </c>
      <c r="B1" s="17"/>
      <c r="C1" s="17"/>
      <c r="D1" s="17"/>
      <c r="E1" s="17"/>
      <c r="F1" s="17"/>
      <c r="G1" s="17"/>
      <c r="I1" s="81" t="s">
        <v>92</v>
      </c>
      <c r="J1" s="81"/>
      <c r="K1" s="82" t="s">
        <v>90</v>
      </c>
      <c r="L1" s="82"/>
      <c r="M1" s="83" t="s">
        <v>91</v>
      </c>
      <c r="N1" s="83"/>
      <c r="O1" s="17"/>
      <c r="P1" s="17"/>
      <c r="Q1" s="17"/>
      <c r="R1" s="17"/>
      <c r="S1" s="52"/>
    </row>
    <row r="2" spans="1:26" s="38" customFormat="1" ht="17.45" customHeight="1" thickBot="1" x14ac:dyDescent="0.25">
      <c r="A2" s="36" t="s">
        <v>96</v>
      </c>
      <c r="B2" s="17"/>
      <c r="C2" s="17"/>
      <c r="D2" s="17"/>
      <c r="E2" s="17"/>
      <c r="F2" s="17"/>
      <c r="G2" s="17"/>
      <c r="I2" s="81"/>
      <c r="J2" s="81"/>
      <c r="K2" s="82"/>
      <c r="L2" s="82"/>
      <c r="M2" s="83"/>
      <c r="N2" s="83"/>
      <c r="O2" s="17"/>
      <c r="P2" s="17"/>
      <c r="Q2" s="17"/>
      <c r="R2" s="17"/>
      <c r="S2" s="52"/>
    </row>
    <row r="3" spans="1:26" s="14" customFormat="1" ht="23.45" customHeight="1" x14ac:dyDescent="0.2">
      <c r="A3" s="21"/>
      <c r="B3" s="21"/>
      <c r="C3" s="21"/>
      <c r="D3" s="77" t="s">
        <v>93</v>
      </c>
      <c r="E3" s="78"/>
      <c r="F3" s="78"/>
      <c r="G3" s="79"/>
      <c r="H3" s="20"/>
      <c r="I3" s="47"/>
      <c r="J3" s="20"/>
      <c r="K3" s="20"/>
      <c r="L3" s="20"/>
      <c r="M3" s="20"/>
      <c r="N3" s="20"/>
      <c r="O3" s="20"/>
      <c r="P3" s="20"/>
      <c r="Q3" s="20"/>
      <c r="R3" s="20"/>
      <c r="S3" s="53"/>
      <c r="T3" s="80"/>
      <c r="U3" s="80"/>
      <c r="V3" s="80"/>
      <c r="W3" s="20"/>
      <c r="X3" s="20"/>
      <c r="Y3" s="20"/>
      <c r="Z3" s="33"/>
    </row>
    <row r="4" spans="1:26" s="18" customFormat="1" ht="76.900000000000006" customHeight="1" x14ac:dyDescent="0.2">
      <c r="A4" s="25" t="s">
        <v>35</v>
      </c>
      <c r="B4" s="30" t="s">
        <v>0</v>
      </c>
      <c r="C4" s="30" t="s">
        <v>1</v>
      </c>
      <c r="D4" s="25" t="s">
        <v>2</v>
      </c>
      <c r="E4" s="25" t="s">
        <v>3</v>
      </c>
      <c r="F4" s="25" t="s">
        <v>86</v>
      </c>
      <c r="G4" s="25" t="s">
        <v>4</v>
      </c>
      <c r="H4" s="31" t="s">
        <v>5</v>
      </c>
      <c r="I4" s="48" t="s">
        <v>6</v>
      </c>
      <c r="J4" s="31" t="s">
        <v>7</v>
      </c>
      <c r="K4" s="25" t="s">
        <v>8</v>
      </c>
      <c r="L4" s="25" t="s">
        <v>9</v>
      </c>
      <c r="M4" s="31" t="s">
        <v>10</v>
      </c>
      <c r="N4" s="31" t="s">
        <v>32</v>
      </c>
      <c r="O4" s="25" t="s">
        <v>11</v>
      </c>
      <c r="P4" s="25" t="s">
        <v>33</v>
      </c>
      <c r="Q4" s="25" t="s">
        <v>12</v>
      </c>
      <c r="R4" s="25" t="s">
        <v>34</v>
      </c>
      <c r="S4" s="54" t="s">
        <v>13</v>
      </c>
      <c r="T4" s="25" t="s">
        <v>31</v>
      </c>
      <c r="U4" s="25" t="s">
        <v>14</v>
      </c>
      <c r="V4" s="19" t="s">
        <v>17</v>
      </c>
      <c r="W4" s="19" t="s">
        <v>15</v>
      </c>
      <c r="X4" s="28" t="s">
        <v>89</v>
      </c>
      <c r="Y4" s="19" t="s">
        <v>18</v>
      </c>
      <c r="Z4" s="32" t="s">
        <v>16</v>
      </c>
    </row>
    <row r="5" spans="1:26" ht="15.75" customHeight="1" x14ac:dyDescent="0.2">
      <c r="A5" s="40"/>
      <c r="B5" s="41">
        <v>28263996</v>
      </c>
      <c r="C5" s="42" t="s">
        <v>367</v>
      </c>
      <c r="D5" s="43" t="s">
        <v>289</v>
      </c>
      <c r="E5" s="43" t="s">
        <v>368</v>
      </c>
      <c r="F5" s="43" t="s">
        <v>181</v>
      </c>
      <c r="G5" s="43" t="s">
        <v>103</v>
      </c>
      <c r="H5" s="42" t="s">
        <v>369</v>
      </c>
      <c r="I5" s="50">
        <v>42800</v>
      </c>
      <c r="J5" s="42" t="s">
        <v>159</v>
      </c>
      <c r="K5" s="43"/>
      <c r="L5" s="43"/>
      <c r="M5" s="42" t="s">
        <v>60</v>
      </c>
      <c r="N5" s="42" t="s">
        <v>160</v>
      </c>
      <c r="O5" s="43"/>
      <c r="P5" s="43"/>
      <c r="Q5" s="43"/>
      <c r="R5" s="43"/>
      <c r="S5" s="56">
        <v>42807</v>
      </c>
      <c r="T5" s="43">
        <v>1495</v>
      </c>
      <c r="U5" s="43" t="s">
        <v>97</v>
      </c>
      <c r="V5" s="42">
        <v>1203.1199999999999</v>
      </c>
      <c r="W5" s="42"/>
      <c r="X5" s="44">
        <v>1203.1199999999999</v>
      </c>
      <c r="Y5" s="42" t="s">
        <v>29</v>
      </c>
      <c r="Z5" s="45"/>
    </row>
    <row r="6" spans="1:26" ht="15.75" customHeight="1" x14ac:dyDescent="0.2">
      <c r="A6" s="40"/>
      <c r="B6" s="41">
        <v>28231774</v>
      </c>
      <c r="C6" s="42" t="s">
        <v>694</v>
      </c>
      <c r="D6" s="43"/>
      <c r="E6" s="43" t="s">
        <v>156</v>
      </c>
      <c r="F6" s="43" t="s">
        <v>157</v>
      </c>
      <c r="G6" s="43" t="s">
        <v>103</v>
      </c>
      <c r="H6" s="42" t="s">
        <v>695</v>
      </c>
      <c r="I6" s="50">
        <v>42789</v>
      </c>
      <c r="J6" s="42" t="s">
        <v>159</v>
      </c>
      <c r="K6" s="43"/>
      <c r="L6" s="43"/>
      <c r="M6" s="42" t="s">
        <v>60</v>
      </c>
      <c r="N6" s="42" t="s">
        <v>696</v>
      </c>
      <c r="O6" s="43"/>
      <c r="P6" s="43"/>
      <c r="Q6" s="43"/>
      <c r="R6" s="43"/>
      <c r="S6" s="56">
        <v>42790</v>
      </c>
      <c r="T6" s="43">
        <v>1457.4</v>
      </c>
      <c r="U6" s="43" t="s">
        <v>27</v>
      </c>
      <c r="V6" s="42">
        <v>1457.4</v>
      </c>
      <c r="W6" s="42"/>
      <c r="X6" s="44">
        <v>1457.4</v>
      </c>
      <c r="Y6" s="42" t="s">
        <v>29</v>
      </c>
      <c r="Z6" s="45"/>
    </row>
    <row r="7" spans="1:26" ht="15.75" customHeight="1" x14ac:dyDescent="0.2">
      <c r="A7" s="40"/>
      <c r="B7" s="41">
        <v>27912732</v>
      </c>
      <c r="C7" s="42" t="s">
        <v>697</v>
      </c>
      <c r="D7" s="43" t="s">
        <v>140</v>
      </c>
      <c r="E7" s="43" t="s">
        <v>156</v>
      </c>
      <c r="F7" s="43" t="s">
        <v>157</v>
      </c>
      <c r="G7" s="43" t="s">
        <v>103</v>
      </c>
      <c r="H7" s="42" t="s">
        <v>698</v>
      </c>
      <c r="I7" s="50">
        <v>42707</v>
      </c>
      <c r="J7" s="42" t="s">
        <v>159</v>
      </c>
      <c r="K7" s="43"/>
      <c r="L7" s="43"/>
      <c r="M7" s="42" t="s">
        <v>60</v>
      </c>
      <c r="N7" s="42" t="s">
        <v>160</v>
      </c>
      <c r="O7" s="43"/>
      <c r="P7" s="43" t="s">
        <v>699</v>
      </c>
      <c r="Q7" s="43"/>
      <c r="R7" s="43"/>
      <c r="S7" s="56">
        <v>42720</v>
      </c>
      <c r="T7" s="43">
        <v>1704</v>
      </c>
      <c r="U7" s="43" t="s">
        <v>27</v>
      </c>
      <c r="V7" s="42">
        <v>1704</v>
      </c>
      <c r="W7" s="42"/>
      <c r="X7" s="44">
        <v>1704</v>
      </c>
      <c r="Y7" s="42" t="s">
        <v>29</v>
      </c>
      <c r="Z7" s="45"/>
    </row>
    <row r="8" spans="1:26" ht="15.75" customHeight="1" x14ac:dyDescent="0.2">
      <c r="A8" s="40"/>
      <c r="B8" s="41">
        <v>27663429</v>
      </c>
      <c r="C8" s="42" t="s">
        <v>211</v>
      </c>
      <c r="D8" s="43" t="s">
        <v>108</v>
      </c>
      <c r="E8" s="43" t="s">
        <v>212</v>
      </c>
      <c r="F8" s="43" t="s">
        <v>213</v>
      </c>
      <c r="G8" s="43" t="s">
        <v>111</v>
      </c>
      <c r="H8" s="42" t="s">
        <v>214</v>
      </c>
      <c r="I8" s="50">
        <v>42633</v>
      </c>
      <c r="J8" s="42" t="s">
        <v>215</v>
      </c>
      <c r="K8" s="43"/>
      <c r="L8" s="43"/>
      <c r="M8" s="42" t="s">
        <v>22</v>
      </c>
      <c r="N8" s="42" t="s">
        <v>216</v>
      </c>
      <c r="O8" s="43"/>
      <c r="P8" s="43"/>
      <c r="Q8" s="43"/>
      <c r="R8" s="43"/>
      <c r="S8" s="56">
        <v>42664</v>
      </c>
      <c r="T8" s="43">
        <v>2345.1</v>
      </c>
      <c r="U8" s="43" t="s">
        <v>23</v>
      </c>
      <c r="V8" s="42">
        <v>1999.4</v>
      </c>
      <c r="W8" s="42"/>
      <c r="X8" s="44">
        <v>1999.4</v>
      </c>
      <c r="Y8" s="42" t="s">
        <v>29</v>
      </c>
      <c r="Z8" s="45"/>
    </row>
    <row r="9" spans="1:26" s="22" customFormat="1" ht="15.75" customHeight="1" x14ac:dyDescent="0.2">
      <c r="A9" s="26"/>
      <c r="B9" s="27">
        <v>27716079</v>
      </c>
      <c r="C9" s="24" t="s">
        <v>161</v>
      </c>
      <c r="D9" s="23" t="s">
        <v>140</v>
      </c>
      <c r="E9" s="23" t="s">
        <v>162</v>
      </c>
      <c r="F9" s="23" t="s">
        <v>163</v>
      </c>
      <c r="G9" s="23" t="s">
        <v>143</v>
      </c>
      <c r="H9" s="24" t="s">
        <v>164</v>
      </c>
      <c r="I9" s="49">
        <v>42644</v>
      </c>
      <c r="J9" s="24" t="s">
        <v>159</v>
      </c>
      <c r="K9" s="23"/>
      <c r="L9" s="23"/>
      <c r="M9" s="24" t="s">
        <v>60</v>
      </c>
      <c r="N9" s="24" t="s">
        <v>160</v>
      </c>
      <c r="O9" s="23"/>
      <c r="P9" s="23"/>
      <c r="Q9" s="23"/>
      <c r="R9" s="23"/>
      <c r="S9" s="55">
        <v>42650</v>
      </c>
      <c r="T9" s="23">
        <v>1457.4</v>
      </c>
      <c r="U9" s="23" t="s">
        <v>27</v>
      </c>
      <c r="V9" s="24">
        <v>1457.4</v>
      </c>
      <c r="W9" s="24"/>
      <c r="X9" s="29">
        <v>1457.4</v>
      </c>
      <c r="Y9" s="24" t="s">
        <v>29</v>
      </c>
      <c r="Z9" s="34"/>
    </row>
    <row r="10" spans="1:26" s="22" customFormat="1" ht="12.75" x14ac:dyDescent="0.2">
      <c r="A10" s="26"/>
      <c r="B10" s="27">
        <v>27603015</v>
      </c>
      <c r="C10" s="24" t="s">
        <v>99</v>
      </c>
      <c r="D10" s="23" t="s">
        <v>100</v>
      </c>
      <c r="E10" s="23" t="s">
        <v>101</v>
      </c>
      <c r="F10" s="23" t="s">
        <v>102</v>
      </c>
      <c r="G10" s="23" t="s">
        <v>103</v>
      </c>
      <c r="H10" s="24" t="s">
        <v>104</v>
      </c>
      <c r="I10" s="49">
        <v>42620</v>
      </c>
      <c r="J10" s="24" t="s">
        <v>105</v>
      </c>
      <c r="K10" s="23"/>
      <c r="L10" s="23"/>
      <c r="M10" s="24" t="s">
        <v>28</v>
      </c>
      <c r="N10" s="24" t="s">
        <v>106</v>
      </c>
      <c r="O10" s="23"/>
      <c r="P10" s="23"/>
      <c r="Q10" s="23"/>
      <c r="R10" s="23"/>
      <c r="S10" s="55" t="s">
        <v>125</v>
      </c>
      <c r="T10" s="23">
        <v>2250</v>
      </c>
      <c r="U10" s="23" t="s">
        <v>97</v>
      </c>
      <c r="V10" s="24">
        <v>1719.26</v>
      </c>
      <c r="W10" s="24"/>
      <c r="X10" s="29">
        <v>1719.26</v>
      </c>
      <c r="Y10" s="24" t="s">
        <v>29</v>
      </c>
      <c r="Z10" s="34"/>
    </row>
    <row r="11" spans="1:26" s="22" customFormat="1" ht="15.75" customHeight="1" x14ac:dyDescent="0.2">
      <c r="A11" s="26"/>
      <c r="B11" s="27">
        <v>27716548</v>
      </c>
      <c r="C11" s="24" t="s">
        <v>107</v>
      </c>
      <c r="D11" s="23" t="s">
        <v>108</v>
      </c>
      <c r="E11" s="23" t="s">
        <v>109</v>
      </c>
      <c r="F11" s="23" t="s">
        <v>110</v>
      </c>
      <c r="G11" s="23" t="s">
        <v>111</v>
      </c>
      <c r="H11" s="24" t="s">
        <v>112</v>
      </c>
      <c r="I11" s="49">
        <v>42637</v>
      </c>
      <c r="J11" s="24" t="s">
        <v>105</v>
      </c>
      <c r="K11" s="23"/>
      <c r="L11" s="23"/>
      <c r="M11" s="24" t="s">
        <v>28</v>
      </c>
      <c r="N11" s="24" t="s">
        <v>113</v>
      </c>
      <c r="O11" s="23"/>
      <c r="P11" s="23"/>
      <c r="Q11" s="23"/>
      <c r="R11" s="23"/>
      <c r="S11" s="55" t="s">
        <v>125</v>
      </c>
      <c r="T11" s="23">
        <v>3463.52</v>
      </c>
      <c r="U11" s="23" t="s">
        <v>23</v>
      </c>
      <c r="V11" s="24">
        <v>2999.76</v>
      </c>
      <c r="W11" s="24"/>
      <c r="X11" s="29">
        <v>2999.76</v>
      </c>
      <c r="Y11" s="24" t="s">
        <v>29</v>
      </c>
      <c r="Z11" s="34"/>
    </row>
    <row r="12" spans="1:26" s="22" customFormat="1" ht="15.75" customHeight="1" x14ac:dyDescent="0.2">
      <c r="A12" s="26"/>
      <c r="B12" s="27">
        <v>28031313</v>
      </c>
      <c r="C12" s="24" t="s">
        <v>114</v>
      </c>
      <c r="D12" s="23" t="s">
        <v>115</v>
      </c>
      <c r="E12" s="23" t="s">
        <v>116</v>
      </c>
      <c r="F12" s="23" t="s">
        <v>117</v>
      </c>
      <c r="G12" s="23" t="s">
        <v>111</v>
      </c>
      <c r="H12" s="24" t="s">
        <v>118</v>
      </c>
      <c r="I12" s="49">
        <v>42732</v>
      </c>
      <c r="J12" s="24" t="s">
        <v>105</v>
      </c>
      <c r="K12" s="23"/>
      <c r="L12" s="23"/>
      <c r="M12" s="24" t="s">
        <v>28</v>
      </c>
      <c r="N12" s="24" t="s">
        <v>119</v>
      </c>
      <c r="O12" s="23"/>
      <c r="P12" s="23"/>
      <c r="Q12" s="23"/>
      <c r="R12" s="23"/>
      <c r="S12" s="55" t="s">
        <v>126</v>
      </c>
      <c r="T12" s="23">
        <v>2580</v>
      </c>
      <c r="U12" s="23" t="s">
        <v>27</v>
      </c>
      <c r="V12" s="24">
        <v>2580</v>
      </c>
      <c r="W12" s="24"/>
      <c r="X12" s="29">
        <v>2580</v>
      </c>
      <c r="Y12" s="24" t="s">
        <v>29</v>
      </c>
      <c r="Z12" s="34"/>
    </row>
    <row r="13" spans="1:26" s="22" customFormat="1" ht="15.75" customHeight="1" x14ac:dyDescent="0.2">
      <c r="A13" s="26"/>
      <c r="B13" s="27">
        <v>27706105</v>
      </c>
      <c r="C13" s="24" t="s">
        <v>120</v>
      </c>
      <c r="D13" s="23" t="s">
        <v>121</v>
      </c>
      <c r="E13" s="23" t="s">
        <v>122</v>
      </c>
      <c r="F13" s="23" t="s">
        <v>123</v>
      </c>
      <c r="G13" s="23" t="s">
        <v>103</v>
      </c>
      <c r="H13" s="24" t="s">
        <v>124</v>
      </c>
      <c r="I13" s="49">
        <v>42646</v>
      </c>
      <c r="J13" s="24" t="s">
        <v>105</v>
      </c>
      <c r="K13" s="23"/>
      <c r="L13" s="23"/>
      <c r="M13" s="24" t="s">
        <v>28</v>
      </c>
      <c r="N13" s="24" t="s">
        <v>975</v>
      </c>
      <c r="O13" s="23"/>
      <c r="P13" s="23"/>
      <c r="Q13" s="23"/>
      <c r="R13" s="23"/>
      <c r="S13" s="55" t="s">
        <v>127</v>
      </c>
      <c r="T13" s="23">
        <v>500</v>
      </c>
      <c r="U13" s="23" t="s">
        <v>98</v>
      </c>
      <c r="V13" s="24">
        <v>397.68</v>
      </c>
      <c r="W13" s="24"/>
      <c r="X13" s="29">
        <v>397.68</v>
      </c>
      <c r="Y13" s="24" t="s">
        <v>29</v>
      </c>
      <c r="Z13" s="34"/>
    </row>
    <row r="14" spans="1:26" s="22" customFormat="1" ht="15.75" customHeight="1" x14ac:dyDescent="0.2">
      <c r="A14" s="26"/>
      <c r="B14" s="27">
        <v>27553875</v>
      </c>
      <c r="C14" s="24" t="s">
        <v>128</v>
      </c>
      <c r="D14" s="23" t="s">
        <v>108</v>
      </c>
      <c r="E14" s="23" t="s">
        <v>129</v>
      </c>
      <c r="F14" s="23" t="s">
        <v>130</v>
      </c>
      <c r="G14" s="23" t="s">
        <v>111</v>
      </c>
      <c r="H14" s="24" t="s">
        <v>131</v>
      </c>
      <c r="I14" s="49">
        <v>42602</v>
      </c>
      <c r="J14" s="24" t="s">
        <v>105</v>
      </c>
      <c r="K14" s="23"/>
      <c r="L14" s="23"/>
      <c r="M14" s="24" t="s">
        <v>28</v>
      </c>
      <c r="N14" s="24" t="s">
        <v>132</v>
      </c>
      <c r="O14" s="23"/>
      <c r="P14" s="23"/>
      <c r="Q14" s="23"/>
      <c r="R14" s="23"/>
      <c r="S14" s="55" t="s">
        <v>133</v>
      </c>
      <c r="T14" s="23">
        <v>1984.31</v>
      </c>
      <c r="U14" s="23" t="s">
        <v>23</v>
      </c>
      <c r="V14" s="24">
        <v>1721</v>
      </c>
      <c r="W14" s="24"/>
      <c r="X14" s="29">
        <v>1721</v>
      </c>
      <c r="Y14" s="24" t="s">
        <v>29</v>
      </c>
      <c r="Z14" s="34"/>
    </row>
    <row r="15" spans="1:26" s="22" customFormat="1" ht="15.75" customHeight="1" x14ac:dyDescent="0.2">
      <c r="A15" s="26"/>
      <c r="B15" s="27">
        <v>27287218</v>
      </c>
      <c r="C15" s="24" t="s">
        <v>134</v>
      </c>
      <c r="D15" s="23" t="s">
        <v>135</v>
      </c>
      <c r="E15" s="23" t="s">
        <v>136</v>
      </c>
      <c r="F15" s="23" t="s">
        <v>137</v>
      </c>
      <c r="G15" s="23" t="s">
        <v>111</v>
      </c>
      <c r="H15" s="24" t="s">
        <v>138</v>
      </c>
      <c r="I15" s="49">
        <v>42556</v>
      </c>
      <c r="J15" s="24" t="s">
        <v>105</v>
      </c>
      <c r="K15" s="23"/>
      <c r="L15" s="23"/>
      <c r="M15" s="24" t="s">
        <v>28</v>
      </c>
      <c r="N15" s="24" t="s">
        <v>139</v>
      </c>
      <c r="O15" s="23"/>
      <c r="P15" s="23"/>
      <c r="Q15" s="23"/>
      <c r="R15" s="23"/>
      <c r="S15" s="55">
        <v>42654</v>
      </c>
      <c r="T15" s="23">
        <v>4000</v>
      </c>
      <c r="U15" s="23" t="s">
        <v>97</v>
      </c>
      <c r="V15" s="24">
        <v>2732.05</v>
      </c>
      <c r="W15" s="24"/>
      <c r="X15" s="29">
        <v>2732.05</v>
      </c>
      <c r="Y15" s="24" t="s">
        <v>29</v>
      </c>
      <c r="Z15" s="34"/>
    </row>
    <row r="16" spans="1:26" s="22" customFormat="1" ht="15.75" customHeight="1" x14ac:dyDescent="0.2">
      <c r="A16" s="26"/>
      <c r="B16" s="27">
        <v>27659507</v>
      </c>
      <c r="C16" s="24" t="s">
        <v>973</v>
      </c>
      <c r="D16" s="23" t="s">
        <v>140</v>
      </c>
      <c r="E16" s="23" t="s">
        <v>141</v>
      </c>
      <c r="F16" s="23" t="s">
        <v>142</v>
      </c>
      <c r="G16" s="23" t="s">
        <v>143</v>
      </c>
      <c r="H16" s="24" t="s">
        <v>144</v>
      </c>
      <c r="I16" s="49">
        <v>42452</v>
      </c>
      <c r="J16" s="24" t="s">
        <v>145</v>
      </c>
      <c r="K16" s="23" t="s">
        <v>105</v>
      </c>
      <c r="L16" s="23"/>
      <c r="M16" s="24" t="s">
        <v>146</v>
      </c>
      <c r="N16" s="24" t="s">
        <v>147</v>
      </c>
      <c r="O16" s="23" t="s">
        <v>28</v>
      </c>
      <c r="P16" s="23" t="s">
        <v>148</v>
      </c>
      <c r="Q16" s="23"/>
      <c r="R16" s="23"/>
      <c r="S16" s="55">
        <v>42657</v>
      </c>
      <c r="T16" s="23">
        <v>1704</v>
      </c>
      <c r="U16" s="23" t="s">
        <v>27</v>
      </c>
      <c r="V16" s="24">
        <v>1704</v>
      </c>
      <c r="W16" s="24"/>
      <c r="X16" s="29">
        <v>852</v>
      </c>
      <c r="Y16" s="24" t="s">
        <v>29</v>
      </c>
      <c r="Z16" s="34"/>
    </row>
    <row r="17" spans="1:26" s="22" customFormat="1" ht="15.75" customHeight="1" x14ac:dyDescent="0.2">
      <c r="A17" s="26"/>
      <c r="B17" s="27">
        <v>27582517</v>
      </c>
      <c r="C17" s="24" t="s">
        <v>149</v>
      </c>
      <c r="D17" s="23" t="s">
        <v>150</v>
      </c>
      <c r="E17" s="23" t="s">
        <v>151</v>
      </c>
      <c r="F17" s="23" t="s">
        <v>152</v>
      </c>
      <c r="G17" s="23" t="s">
        <v>111</v>
      </c>
      <c r="H17" s="24" t="s">
        <v>153</v>
      </c>
      <c r="I17" s="49">
        <v>42613</v>
      </c>
      <c r="J17" s="24" t="s">
        <v>105</v>
      </c>
      <c r="K17" s="23"/>
      <c r="L17" s="23"/>
      <c r="M17" s="24" t="s">
        <v>28</v>
      </c>
      <c r="N17" s="24" t="s">
        <v>154</v>
      </c>
      <c r="O17" s="23"/>
      <c r="P17" s="23"/>
      <c r="Q17" s="23"/>
      <c r="R17" s="23"/>
      <c r="S17" s="55">
        <v>42654</v>
      </c>
      <c r="T17" s="23">
        <v>3300</v>
      </c>
      <c r="U17" s="23" t="s">
        <v>97</v>
      </c>
      <c r="V17" s="24">
        <v>2546.69</v>
      </c>
      <c r="W17" s="24"/>
      <c r="X17" s="29">
        <v>2546.69</v>
      </c>
      <c r="Y17" s="24" t="s">
        <v>29</v>
      </c>
      <c r="Z17" s="34"/>
    </row>
    <row r="18" spans="1:26" s="22" customFormat="1" ht="15.75" customHeight="1" x14ac:dyDescent="0.2">
      <c r="A18" s="26"/>
      <c r="B18" s="27">
        <v>27495309</v>
      </c>
      <c r="C18" s="24" t="s">
        <v>155</v>
      </c>
      <c r="D18" s="23" t="s">
        <v>140</v>
      </c>
      <c r="E18" s="23" t="s">
        <v>156</v>
      </c>
      <c r="F18" s="23" t="s">
        <v>157</v>
      </c>
      <c r="G18" s="23" t="s">
        <v>103</v>
      </c>
      <c r="H18" s="24" t="s">
        <v>158</v>
      </c>
      <c r="I18" s="49">
        <v>42587</v>
      </c>
      <c r="J18" s="24" t="s">
        <v>159</v>
      </c>
      <c r="K18" s="23"/>
      <c r="L18" s="23"/>
      <c r="M18" s="24" t="s">
        <v>60</v>
      </c>
      <c r="N18" s="24" t="s">
        <v>160</v>
      </c>
      <c r="O18" s="23"/>
      <c r="P18" s="23"/>
      <c r="Q18" s="23"/>
      <c r="R18" s="23"/>
      <c r="S18" s="55">
        <v>42622</v>
      </c>
      <c r="T18" s="23">
        <v>1457.4</v>
      </c>
      <c r="U18" s="23" t="s">
        <v>27</v>
      </c>
      <c r="V18" s="24">
        <v>1457.4</v>
      </c>
      <c r="W18" s="24"/>
      <c r="X18" s="29">
        <v>1457.4</v>
      </c>
      <c r="Y18" s="24" t="s">
        <v>29</v>
      </c>
      <c r="Z18" s="34"/>
    </row>
    <row r="19" spans="1:26" ht="15.75" customHeight="1" x14ac:dyDescent="0.2">
      <c r="A19" s="40"/>
      <c r="B19" s="41">
        <v>28241815</v>
      </c>
      <c r="C19" s="42" t="s">
        <v>692</v>
      </c>
      <c r="D19" s="43" t="s">
        <v>140</v>
      </c>
      <c r="E19" s="43" t="s">
        <v>406</v>
      </c>
      <c r="F19" s="43" t="s">
        <v>163</v>
      </c>
      <c r="G19" s="43" t="s">
        <v>103</v>
      </c>
      <c r="H19" s="42" t="s">
        <v>693</v>
      </c>
      <c r="I19" s="50">
        <v>42793</v>
      </c>
      <c r="J19" s="42" t="s">
        <v>105</v>
      </c>
      <c r="K19" s="43"/>
      <c r="L19" s="43"/>
      <c r="M19" s="42" t="s">
        <v>60</v>
      </c>
      <c r="N19" s="42" t="s">
        <v>475</v>
      </c>
      <c r="O19" s="43"/>
      <c r="P19" s="43"/>
      <c r="Q19" s="43"/>
      <c r="R19" s="43"/>
      <c r="S19" s="56">
        <v>42783</v>
      </c>
      <c r="T19" s="43">
        <v>1457.4</v>
      </c>
      <c r="U19" s="43" t="s">
        <v>27</v>
      </c>
      <c r="V19" s="42">
        <v>1457.4</v>
      </c>
      <c r="W19" s="42"/>
      <c r="X19" s="44">
        <v>1457.4</v>
      </c>
      <c r="Y19" s="42" t="s">
        <v>29</v>
      </c>
      <c r="Z19" s="45"/>
    </row>
    <row r="20" spans="1:26" s="22" customFormat="1" ht="15.75" customHeight="1" x14ac:dyDescent="0.2">
      <c r="A20" s="26"/>
      <c r="B20" s="27" t="s">
        <v>379</v>
      </c>
      <c r="C20" s="24" t="s">
        <v>165</v>
      </c>
      <c r="D20" s="23" t="s">
        <v>115</v>
      </c>
      <c r="E20" s="23" t="s">
        <v>166</v>
      </c>
      <c r="F20" s="23" t="s">
        <v>167</v>
      </c>
      <c r="G20" s="23" t="s">
        <v>111</v>
      </c>
      <c r="H20" s="24" t="s">
        <v>168</v>
      </c>
      <c r="I20" s="49">
        <v>42732</v>
      </c>
      <c r="J20" s="24" t="s">
        <v>105</v>
      </c>
      <c r="K20" s="23"/>
      <c r="L20" s="23"/>
      <c r="M20" s="24" t="s">
        <v>28</v>
      </c>
      <c r="N20" s="24" t="s">
        <v>169</v>
      </c>
      <c r="O20" s="23"/>
      <c r="P20" s="23"/>
      <c r="Q20" s="23"/>
      <c r="R20" s="23"/>
      <c r="S20" s="55">
        <v>42657</v>
      </c>
      <c r="T20" s="23">
        <v>2100</v>
      </c>
      <c r="U20" s="23" t="s">
        <v>27</v>
      </c>
      <c r="V20" s="24">
        <v>2100</v>
      </c>
      <c r="W20" s="24"/>
      <c r="X20" s="29">
        <v>2100</v>
      </c>
      <c r="Y20" s="24" t="s">
        <v>29</v>
      </c>
      <c r="Z20" s="34"/>
    </row>
    <row r="21" spans="1:26" s="22" customFormat="1" ht="15.75" customHeight="1" x14ac:dyDescent="0.2">
      <c r="A21" s="26"/>
      <c r="B21" s="27">
        <v>27736800</v>
      </c>
      <c r="C21" s="24" t="s">
        <v>170</v>
      </c>
      <c r="D21" s="23" t="s">
        <v>171</v>
      </c>
      <c r="E21" s="23" t="s">
        <v>172</v>
      </c>
      <c r="F21" s="23" t="s">
        <v>173</v>
      </c>
      <c r="G21" s="23" t="s">
        <v>103</v>
      </c>
      <c r="H21" s="24" t="s">
        <v>174</v>
      </c>
      <c r="I21" s="49">
        <v>42649</v>
      </c>
      <c r="J21" s="24" t="s">
        <v>105</v>
      </c>
      <c r="K21" s="23" t="s">
        <v>145</v>
      </c>
      <c r="L21" s="23"/>
      <c r="M21" s="24" t="s">
        <v>28</v>
      </c>
      <c r="N21" s="24" t="s">
        <v>175</v>
      </c>
      <c r="O21" s="23" t="s">
        <v>176</v>
      </c>
      <c r="P21" s="23" t="s">
        <v>177</v>
      </c>
      <c r="Q21" s="23"/>
      <c r="R21" s="23"/>
      <c r="S21" s="55">
        <v>42665</v>
      </c>
      <c r="T21" s="23">
        <v>2850</v>
      </c>
      <c r="U21" s="23" t="s">
        <v>97</v>
      </c>
      <c r="V21" s="24">
        <v>2190.12</v>
      </c>
      <c r="W21" s="24"/>
      <c r="X21" s="29">
        <v>1095.06</v>
      </c>
      <c r="Y21" s="24" t="s">
        <v>29</v>
      </c>
      <c r="Z21" s="34"/>
    </row>
    <row r="22" spans="1:26" s="22" customFormat="1" ht="15.75" customHeight="1" x14ac:dyDescent="0.2">
      <c r="A22" s="26"/>
      <c r="B22" s="27">
        <v>27764135</v>
      </c>
      <c r="C22" s="24" t="s">
        <v>178</v>
      </c>
      <c r="D22" s="23" t="s">
        <v>179</v>
      </c>
      <c r="E22" s="23" t="s">
        <v>180</v>
      </c>
      <c r="F22" s="23" t="s">
        <v>181</v>
      </c>
      <c r="G22" s="23" t="s">
        <v>103</v>
      </c>
      <c r="H22" s="24" t="s">
        <v>182</v>
      </c>
      <c r="I22" s="49">
        <v>42663</v>
      </c>
      <c r="J22" s="24" t="s">
        <v>105</v>
      </c>
      <c r="K22" s="23"/>
      <c r="L22" s="23"/>
      <c r="M22" s="24" t="s">
        <v>28</v>
      </c>
      <c r="N22" s="24" t="s">
        <v>183</v>
      </c>
      <c r="O22" s="23"/>
      <c r="P22" s="23"/>
      <c r="Q22" s="23"/>
      <c r="R22" s="23"/>
      <c r="S22" s="55">
        <v>42668</v>
      </c>
      <c r="T22" s="23">
        <v>1495</v>
      </c>
      <c r="U22" s="23" t="s">
        <v>97</v>
      </c>
      <c r="V22" s="24">
        <v>1203.32</v>
      </c>
      <c r="W22" s="24"/>
      <c r="X22" s="29">
        <v>1203.32</v>
      </c>
      <c r="Y22" s="42" t="s">
        <v>29</v>
      </c>
      <c r="Z22" s="34"/>
    </row>
    <row r="23" spans="1:26" s="22" customFormat="1" ht="15.75" customHeight="1" x14ac:dyDescent="0.2">
      <c r="A23" s="26"/>
      <c r="B23" s="27">
        <v>28588963</v>
      </c>
      <c r="C23" s="24" t="s">
        <v>184</v>
      </c>
      <c r="D23" s="23" t="s">
        <v>185</v>
      </c>
      <c r="E23" s="23" t="s">
        <v>186</v>
      </c>
      <c r="F23" s="23" t="s">
        <v>187</v>
      </c>
      <c r="G23" s="23" t="s">
        <v>103</v>
      </c>
      <c r="H23" s="24" t="s">
        <v>188</v>
      </c>
      <c r="I23" s="49">
        <v>42692</v>
      </c>
      <c r="J23" s="24" t="s">
        <v>105</v>
      </c>
      <c r="K23" s="23"/>
      <c r="L23" s="23"/>
      <c r="M23" s="24" t="s">
        <v>28</v>
      </c>
      <c r="N23" s="24" t="s">
        <v>189</v>
      </c>
      <c r="O23" s="23"/>
      <c r="P23" s="23"/>
      <c r="Q23" s="23"/>
      <c r="R23" s="23"/>
      <c r="S23" s="55">
        <v>42665</v>
      </c>
      <c r="T23" s="23">
        <v>3600</v>
      </c>
      <c r="U23" s="23" t="s">
        <v>27</v>
      </c>
      <c r="V23" s="24">
        <v>3600</v>
      </c>
      <c r="W23" s="24"/>
      <c r="X23" s="29">
        <v>3600</v>
      </c>
      <c r="Y23" s="42" t="s">
        <v>29</v>
      </c>
      <c r="Z23" s="34"/>
    </row>
    <row r="24" spans="1:26" s="22" customFormat="1" ht="15.75" customHeight="1" x14ac:dyDescent="0.2">
      <c r="A24" s="26"/>
      <c r="B24" s="27">
        <v>28123753</v>
      </c>
      <c r="C24" s="24" t="s">
        <v>190</v>
      </c>
      <c r="D24" s="23" t="s">
        <v>191</v>
      </c>
      <c r="E24" s="23" t="s">
        <v>192</v>
      </c>
      <c r="F24" s="23" t="s">
        <v>193</v>
      </c>
      <c r="G24" s="23" t="s">
        <v>103</v>
      </c>
      <c r="H24" s="24" t="s">
        <v>194</v>
      </c>
      <c r="I24" s="49">
        <v>42736</v>
      </c>
      <c r="J24" s="24" t="s">
        <v>105</v>
      </c>
      <c r="K24" s="23"/>
      <c r="L24" s="23"/>
      <c r="M24" s="24" t="s">
        <v>28</v>
      </c>
      <c r="N24" s="24" t="s">
        <v>195</v>
      </c>
      <c r="O24" s="23"/>
      <c r="P24" s="23"/>
      <c r="Q24" s="23"/>
      <c r="R24" s="23"/>
      <c r="S24" s="55">
        <v>42668</v>
      </c>
      <c r="T24" s="23">
        <v>1530</v>
      </c>
      <c r="U24" s="23" t="s">
        <v>27</v>
      </c>
      <c r="V24" s="24">
        <v>1530</v>
      </c>
      <c r="W24" s="24"/>
      <c r="X24" s="29">
        <v>1530</v>
      </c>
      <c r="Y24" s="42" t="s">
        <v>29</v>
      </c>
      <c r="Z24" s="34"/>
    </row>
    <row r="25" spans="1:26" s="22" customFormat="1" ht="15.75" customHeight="1" x14ac:dyDescent="0.2">
      <c r="A25" s="26"/>
      <c r="B25" s="27">
        <v>27693349</v>
      </c>
      <c r="C25" s="24" t="s">
        <v>196</v>
      </c>
      <c r="D25" s="23" t="s">
        <v>108</v>
      </c>
      <c r="E25" s="23" t="s">
        <v>197</v>
      </c>
      <c r="F25" s="23" t="s">
        <v>198</v>
      </c>
      <c r="G25" s="23" t="s">
        <v>111</v>
      </c>
      <c r="H25" s="24" t="s">
        <v>199</v>
      </c>
      <c r="I25" s="49">
        <v>42641</v>
      </c>
      <c r="J25" s="24" t="s">
        <v>105</v>
      </c>
      <c r="K25" s="23"/>
      <c r="L25" s="23"/>
      <c r="M25" s="24" t="s">
        <v>28</v>
      </c>
      <c r="N25" s="24" t="s">
        <v>200</v>
      </c>
      <c r="O25" s="23"/>
      <c r="P25" s="23"/>
      <c r="Q25" s="23"/>
      <c r="R25" s="23"/>
      <c r="S25" s="55">
        <v>42682</v>
      </c>
      <c r="T25" s="23">
        <v>1948.24</v>
      </c>
      <c r="U25" s="23" t="s">
        <v>23</v>
      </c>
      <c r="V25" s="24">
        <v>1687.37</v>
      </c>
      <c r="W25" s="24"/>
      <c r="X25" s="29">
        <v>1687.37</v>
      </c>
      <c r="Y25" s="42" t="s">
        <v>29</v>
      </c>
      <c r="Z25" s="34"/>
    </row>
    <row r="26" spans="1:26" s="22" customFormat="1" ht="14.25" customHeight="1" x14ac:dyDescent="0.2">
      <c r="A26" s="26"/>
      <c r="B26" s="27">
        <v>27852877</v>
      </c>
      <c r="C26" s="24" t="s">
        <v>201</v>
      </c>
      <c r="D26" s="23" t="s">
        <v>115</v>
      </c>
      <c r="E26" s="23" t="s">
        <v>202</v>
      </c>
      <c r="F26" s="23" t="s">
        <v>203</v>
      </c>
      <c r="G26" s="23" t="s">
        <v>111</v>
      </c>
      <c r="H26" s="24" t="s">
        <v>204</v>
      </c>
      <c r="I26" s="49">
        <v>42690</v>
      </c>
      <c r="J26" s="24" t="s">
        <v>105</v>
      </c>
      <c r="K26" s="23"/>
      <c r="L26" s="23"/>
      <c r="M26" s="24" t="s">
        <v>28</v>
      </c>
      <c r="N26" s="24" t="s">
        <v>205</v>
      </c>
      <c r="O26" s="23"/>
      <c r="P26" s="23"/>
      <c r="Q26" s="23"/>
      <c r="R26" s="23"/>
      <c r="S26" s="55">
        <v>42685</v>
      </c>
      <c r="T26" s="23">
        <v>2580</v>
      </c>
      <c r="U26" s="23" t="s">
        <v>27</v>
      </c>
      <c r="V26" s="24">
        <v>2580</v>
      </c>
      <c r="W26" s="24"/>
      <c r="X26" s="29">
        <v>2580</v>
      </c>
      <c r="Y26" s="42" t="s">
        <v>29</v>
      </c>
      <c r="Z26" s="34"/>
    </row>
    <row r="27" spans="1:26" s="16" customFormat="1" ht="13.5" customHeight="1" x14ac:dyDescent="0.2">
      <c r="A27" s="26"/>
      <c r="B27" s="27" t="s">
        <v>379</v>
      </c>
      <c r="C27" s="24" t="s">
        <v>206</v>
      </c>
      <c r="D27" s="23" t="s">
        <v>207</v>
      </c>
      <c r="E27" s="23" t="s">
        <v>208</v>
      </c>
      <c r="F27" s="23" t="s">
        <v>209</v>
      </c>
      <c r="G27" s="23" t="s">
        <v>111</v>
      </c>
      <c r="H27" s="24" t="s">
        <v>210</v>
      </c>
      <c r="I27" s="49">
        <v>42674</v>
      </c>
      <c r="J27" s="24" t="s">
        <v>105</v>
      </c>
      <c r="K27" s="23"/>
      <c r="L27" s="23"/>
      <c r="M27" s="24" t="s">
        <v>28</v>
      </c>
      <c r="N27" s="24" t="s">
        <v>169</v>
      </c>
      <c r="O27" s="23"/>
      <c r="P27" s="23"/>
      <c r="Q27" s="23"/>
      <c r="R27" s="23"/>
      <c r="S27" s="55">
        <v>42685</v>
      </c>
      <c r="T27" s="23">
        <v>2145.6</v>
      </c>
      <c r="U27" s="23" t="s">
        <v>27</v>
      </c>
      <c r="V27" s="24">
        <v>2145.6</v>
      </c>
      <c r="W27" s="24"/>
      <c r="X27" s="29">
        <v>2145.6</v>
      </c>
      <c r="Y27" s="42" t="s">
        <v>29</v>
      </c>
      <c r="Z27" s="34"/>
    </row>
    <row r="28" spans="1:26" ht="15.75" customHeight="1" x14ac:dyDescent="0.2">
      <c r="A28" s="40"/>
      <c r="B28" s="41">
        <v>27988144</v>
      </c>
      <c r="C28" s="42" t="s">
        <v>217</v>
      </c>
      <c r="D28" s="43" t="s">
        <v>108</v>
      </c>
      <c r="E28" s="43" t="s">
        <v>218</v>
      </c>
      <c r="F28" s="43" t="s">
        <v>219</v>
      </c>
      <c r="G28" s="43" t="s">
        <v>111</v>
      </c>
      <c r="H28" s="42" t="s">
        <v>220</v>
      </c>
      <c r="I28" s="50">
        <v>42719</v>
      </c>
      <c r="J28" s="42" t="s">
        <v>105</v>
      </c>
      <c r="K28" s="43"/>
      <c r="L28" s="43"/>
      <c r="M28" s="42" t="s">
        <v>28</v>
      </c>
      <c r="N28" s="42" t="s">
        <v>221</v>
      </c>
      <c r="O28" s="43"/>
      <c r="P28" s="43"/>
      <c r="Q28" s="43"/>
      <c r="R28" s="43"/>
      <c r="S28" s="56">
        <v>42653</v>
      </c>
      <c r="T28" s="43">
        <v>4481.1000000000004</v>
      </c>
      <c r="U28" s="43" t="s">
        <v>23</v>
      </c>
      <c r="V28" s="42">
        <v>3881.08</v>
      </c>
      <c r="W28" s="42"/>
      <c r="X28" s="44">
        <v>3881.08</v>
      </c>
      <c r="Y28" s="42" t="s">
        <v>29</v>
      </c>
      <c r="Z28" s="45"/>
    </row>
    <row r="29" spans="1:26" ht="15.75" customHeight="1" x14ac:dyDescent="0.2">
      <c r="A29" s="40"/>
      <c r="B29" s="41">
        <v>27591008</v>
      </c>
      <c r="C29" s="42" t="s">
        <v>222</v>
      </c>
      <c r="D29" s="43" t="s">
        <v>108</v>
      </c>
      <c r="E29" s="43" t="s">
        <v>223</v>
      </c>
      <c r="F29" s="43" t="s">
        <v>224</v>
      </c>
      <c r="G29" s="43" t="s">
        <v>111</v>
      </c>
      <c r="H29" s="42" t="s">
        <v>225</v>
      </c>
      <c r="I29" s="50">
        <v>42604</v>
      </c>
      <c r="J29" s="42" t="s">
        <v>105</v>
      </c>
      <c r="K29" s="43"/>
      <c r="L29" s="43"/>
      <c r="M29" s="42" t="s">
        <v>28</v>
      </c>
      <c r="N29" s="42" t="s">
        <v>226</v>
      </c>
      <c r="O29" s="43"/>
      <c r="P29" s="43"/>
      <c r="Q29" s="43"/>
      <c r="R29" s="43"/>
      <c r="S29" s="56">
        <v>42665</v>
      </c>
      <c r="T29" s="43">
        <v>2327.0500000000002</v>
      </c>
      <c r="U29" s="43" t="s">
        <v>23</v>
      </c>
      <c r="V29" s="42">
        <v>1985.54</v>
      </c>
      <c r="W29" s="42"/>
      <c r="X29" s="44">
        <v>1985.54</v>
      </c>
      <c r="Y29" s="42" t="s">
        <v>29</v>
      </c>
      <c r="Z29" s="45"/>
    </row>
    <row r="30" spans="1:26" ht="15.75" customHeight="1" x14ac:dyDescent="0.2">
      <c r="A30" s="40"/>
      <c r="B30" s="41">
        <v>27710820</v>
      </c>
      <c r="C30" s="42" t="s">
        <v>227</v>
      </c>
      <c r="D30" s="43" t="s">
        <v>108</v>
      </c>
      <c r="E30" s="43" t="s">
        <v>228</v>
      </c>
      <c r="F30" s="43" t="s">
        <v>229</v>
      </c>
      <c r="G30" s="43" t="s">
        <v>111</v>
      </c>
      <c r="H30" s="42" t="s">
        <v>230</v>
      </c>
      <c r="I30" s="50">
        <v>42634</v>
      </c>
      <c r="J30" s="42" t="s">
        <v>105</v>
      </c>
      <c r="K30" s="43"/>
      <c r="L30" s="43"/>
      <c r="M30" s="42" t="s">
        <v>28</v>
      </c>
      <c r="N30" s="42" t="s">
        <v>231</v>
      </c>
      <c r="O30" s="43"/>
      <c r="P30" s="43"/>
      <c r="Q30" s="43"/>
      <c r="R30" s="43"/>
      <c r="S30" s="56">
        <v>42665</v>
      </c>
      <c r="T30" s="43">
        <v>3247.06</v>
      </c>
      <c r="U30" s="43" t="s">
        <v>23</v>
      </c>
      <c r="V30" s="42">
        <v>2812.28</v>
      </c>
      <c r="W30" s="42"/>
      <c r="X30" s="44">
        <v>2812.28</v>
      </c>
      <c r="Y30" s="42" t="s">
        <v>29</v>
      </c>
      <c r="Z30" s="45"/>
    </row>
    <row r="31" spans="1:26" ht="15.75" customHeight="1" x14ac:dyDescent="0.2">
      <c r="A31" s="40"/>
      <c r="B31" s="41">
        <v>28130316</v>
      </c>
      <c r="C31" s="42" t="s">
        <v>232</v>
      </c>
      <c r="D31" s="43" t="s">
        <v>115</v>
      </c>
      <c r="E31" s="43" t="s">
        <v>116</v>
      </c>
      <c r="F31" s="43" t="s">
        <v>117</v>
      </c>
      <c r="G31" s="43" t="s">
        <v>111</v>
      </c>
      <c r="H31" s="42" t="s">
        <v>233</v>
      </c>
      <c r="I31" s="50">
        <v>42762</v>
      </c>
      <c r="J31" s="42" t="s">
        <v>105</v>
      </c>
      <c r="K31" s="43"/>
      <c r="L31" s="43"/>
      <c r="M31" s="42" t="s">
        <v>28</v>
      </c>
      <c r="N31" s="42" t="s">
        <v>234</v>
      </c>
      <c r="O31" s="43"/>
      <c r="P31" s="43"/>
      <c r="Q31" s="43"/>
      <c r="R31" s="43"/>
      <c r="S31" s="56">
        <v>42664</v>
      </c>
      <c r="T31" s="43">
        <v>2580</v>
      </c>
      <c r="U31" s="43" t="s">
        <v>27</v>
      </c>
      <c r="V31" s="42">
        <v>2580</v>
      </c>
      <c r="W31" s="42"/>
      <c r="X31" s="44">
        <v>2580</v>
      </c>
      <c r="Y31" s="42" t="s">
        <v>30</v>
      </c>
      <c r="Z31" s="58" t="s">
        <v>544</v>
      </c>
    </row>
    <row r="32" spans="1:26" ht="15.75" customHeight="1" x14ac:dyDescent="0.2">
      <c r="A32" s="40"/>
      <c r="B32" s="41">
        <v>28204514</v>
      </c>
      <c r="C32" s="42" t="s">
        <v>235</v>
      </c>
      <c r="D32" s="43" t="s">
        <v>115</v>
      </c>
      <c r="E32" s="43" t="s">
        <v>116</v>
      </c>
      <c r="F32" s="43" t="s">
        <v>117</v>
      </c>
      <c r="G32" s="43" t="s">
        <v>111</v>
      </c>
      <c r="H32" s="42" t="s">
        <v>236</v>
      </c>
      <c r="I32" s="50">
        <v>42821</v>
      </c>
      <c r="J32" s="42" t="s">
        <v>105</v>
      </c>
      <c r="K32" s="43"/>
      <c r="L32" s="43"/>
      <c r="M32" s="42" t="s">
        <v>28</v>
      </c>
      <c r="N32" s="42" t="s">
        <v>237</v>
      </c>
      <c r="O32" s="43"/>
      <c r="P32" s="43"/>
      <c r="Q32" s="43"/>
      <c r="R32" s="43"/>
      <c r="S32" s="56">
        <v>42692</v>
      </c>
      <c r="T32" s="43">
        <v>2580</v>
      </c>
      <c r="U32" s="43" t="s">
        <v>27</v>
      </c>
      <c r="V32" s="42">
        <v>2580</v>
      </c>
      <c r="W32" s="42"/>
      <c r="X32" s="44">
        <v>2580</v>
      </c>
      <c r="Y32" s="42" t="s">
        <v>29</v>
      </c>
      <c r="Z32" s="45"/>
    </row>
    <row r="33" spans="1:26" ht="15.75" customHeight="1" x14ac:dyDescent="0.2">
      <c r="A33" s="40"/>
      <c r="B33" s="41">
        <v>27855194</v>
      </c>
      <c r="C33" s="42" t="s">
        <v>238</v>
      </c>
      <c r="D33" s="43" t="s">
        <v>179</v>
      </c>
      <c r="E33" s="43" t="s">
        <v>239</v>
      </c>
      <c r="F33" s="43" t="s">
        <v>181</v>
      </c>
      <c r="G33" s="43" t="s">
        <v>103</v>
      </c>
      <c r="H33" s="42" t="s">
        <v>240</v>
      </c>
      <c r="I33" s="50">
        <v>42691</v>
      </c>
      <c r="J33" s="42" t="s">
        <v>105</v>
      </c>
      <c r="K33" s="43"/>
      <c r="L33" s="43"/>
      <c r="M33" s="42" t="s">
        <v>28</v>
      </c>
      <c r="N33" s="42" t="s">
        <v>139</v>
      </c>
      <c r="O33" s="43"/>
      <c r="P33" s="43"/>
      <c r="Q33" s="43"/>
      <c r="R33" s="43"/>
      <c r="S33" s="56">
        <v>42692</v>
      </c>
      <c r="T33" s="43">
        <v>1495</v>
      </c>
      <c r="U33" s="43" t="s">
        <v>97</v>
      </c>
      <c r="V33" s="42">
        <v>1156.1400000000001</v>
      </c>
      <c r="W33" s="42"/>
      <c r="X33" s="44">
        <v>1156.1400000000001</v>
      </c>
      <c r="Y33" s="42" t="s">
        <v>29</v>
      </c>
      <c r="Z33" s="45"/>
    </row>
    <row r="34" spans="1:26" ht="15.75" customHeight="1" x14ac:dyDescent="0.2">
      <c r="A34" s="40"/>
      <c r="B34" s="41">
        <v>27812156</v>
      </c>
      <c r="C34" s="42" t="s">
        <v>241</v>
      </c>
      <c r="D34" s="43" t="s">
        <v>179</v>
      </c>
      <c r="E34" s="43" t="s">
        <v>242</v>
      </c>
      <c r="F34" s="43" t="s">
        <v>181</v>
      </c>
      <c r="G34" s="43" t="s">
        <v>103</v>
      </c>
      <c r="H34" s="42" t="s">
        <v>243</v>
      </c>
      <c r="I34" s="50">
        <v>42677</v>
      </c>
      <c r="J34" s="42" t="s">
        <v>105</v>
      </c>
      <c r="K34" s="43"/>
      <c r="L34" s="43"/>
      <c r="M34" s="42" t="s">
        <v>28</v>
      </c>
      <c r="N34" s="42" t="s">
        <v>244</v>
      </c>
      <c r="O34" s="43"/>
      <c r="P34" s="43"/>
      <c r="Q34" s="43"/>
      <c r="R34" s="43"/>
      <c r="S34" s="56">
        <v>42692</v>
      </c>
      <c r="T34" s="43">
        <v>1495</v>
      </c>
      <c r="U34" s="43" t="s">
        <v>97</v>
      </c>
      <c r="V34" s="42">
        <v>1224.31</v>
      </c>
      <c r="W34" s="42"/>
      <c r="X34" s="44">
        <v>1224.31</v>
      </c>
      <c r="Y34" s="42" t="s">
        <v>29</v>
      </c>
      <c r="Z34" s="45"/>
    </row>
    <row r="35" spans="1:26" ht="15.75" customHeight="1" x14ac:dyDescent="0.2">
      <c r="A35" s="40"/>
      <c r="B35" s="41">
        <v>28003286</v>
      </c>
      <c r="C35" s="42" t="s">
        <v>245</v>
      </c>
      <c r="D35" s="43" t="s">
        <v>246</v>
      </c>
      <c r="E35" s="43" t="s">
        <v>247</v>
      </c>
      <c r="F35" s="43" t="s">
        <v>248</v>
      </c>
      <c r="G35" s="43" t="s">
        <v>103</v>
      </c>
      <c r="H35" s="42" t="s">
        <v>249</v>
      </c>
      <c r="I35" s="50">
        <v>42705</v>
      </c>
      <c r="J35" s="42" t="s">
        <v>105</v>
      </c>
      <c r="K35" s="43"/>
      <c r="L35" s="43"/>
      <c r="M35" s="42" t="s">
        <v>28</v>
      </c>
      <c r="N35" s="42" t="s">
        <v>250</v>
      </c>
      <c r="O35" s="43"/>
      <c r="P35" s="43"/>
      <c r="Q35" s="43"/>
      <c r="R35" s="43"/>
      <c r="S35" s="56">
        <v>42695</v>
      </c>
      <c r="T35" s="43">
        <v>1215</v>
      </c>
      <c r="U35" s="43" t="s">
        <v>27</v>
      </c>
      <c r="V35" s="42">
        <v>1215</v>
      </c>
      <c r="W35" s="42"/>
      <c r="X35" s="44">
        <v>1215</v>
      </c>
      <c r="Y35" s="42" t="s">
        <v>29</v>
      </c>
      <c r="Z35" s="45"/>
    </row>
    <row r="36" spans="1:26" ht="15.75" customHeight="1" x14ac:dyDescent="0.2">
      <c r="A36" s="40"/>
      <c r="B36" s="41">
        <v>27703012</v>
      </c>
      <c r="C36" s="42" t="s">
        <v>251</v>
      </c>
      <c r="D36" s="43" t="s">
        <v>252</v>
      </c>
      <c r="E36" s="43" t="s">
        <v>253</v>
      </c>
      <c r="F36" s="43" t="s">
        <v>254</v>
      </c>
      <c r="G36" s="43" t="s">
        <v>111</v>
      </c>
      <c r="H36" s="42" t="s">
        <v>255</v>
      </c>
      <c r="I36" s="50">
        <v>42647</v>
      </c>
      <c r="J36" s="42" t="s">
        <v>105</v>
      </c>
      <c r="K36" s="43"/>
      <c r="L36" s="43"/>
      <c r="M36" s="42" t="s">
        <v>28</v>
      </c>
      <c r="N36" s="42" t="s">
        <v>256</v>
      </c>
      <c r="O36" s="43"/>
      <c r="P36" s="43"/>
      <c r="Q36" s="43"/>
      <c r="R36" s="43"/>
      <c r="S36" s="56">
        <v>42692</v>
      </c>
      <c r="T36" s="43">
        <v>2000</v>
      </c>
      <c r="U36" s="43" t="s">
        <v>97</v>
      </c>
      <c r="V36" s="42">
        <v>1637.87</v>
      </c>
      <c r="W36" s="42"/>
      <c r="X36" s="44">
        <v>1637.87</v>
      </c>
      <c r="Y36" s="42" t="s">
        <v>29</v>
      </c>
      <c r="Z36" s="45"/>
    </row>
    <row r="37" spans="1:26" ht="15.75" customHeight="1" x14ac:dyDescent="0.2">
      <c r="A37" s="40"/>
      <c r="B37" s="41">
        <v>28069618</v>
      </c>
      <c r="C37" s="42" t="s">
        <v>257</v>
      </c>
      <c r="D37" s="43" t="s">
        <v>246</v>
      </c>
      <c r="E37" s="43" t="s">
        <v>258</v>
      </c>
      <c r="F37" s="43" t="s">
        <v>248</v>
      </c>
      <c r="G37" s="43" t="s">
        <v>103</v>
      </c>
      <c r="H37" s="42" t="s">
        <v>259</v>
      </c>
      <c r="I37" s="50">
        <v>42736</v>
      </c>
      <c r="J37" s="42" t="s">
        <v>105</v>
      </c>
      <c r="K37" s="43"/>
      <c r="L37" s="43"/>
      <c r="M37" s="42" t="s">
        <v>28</v>
      </c>
      <c r="N37" s="42" t="s">
        <v>260</v>
      </c>
      <c r="O37" s="43"/>
      <c r="P37" s="43"/>
      <c r="Q37" s="43"/>
      <c r="R37" s="43"/>
      <c r="S37" s="56">
        <v>42699</v>
      </c>
      <c r="T37" s="43">
        <v>1215</v>
      </c>
      <c r="U37" s="43" t="s">
        <v>27</v>
      </c>
      <c r="V37" s="42">
        <v>1215</v>
      </c>
      <c r="W37" s="42"/>
      <c r="X37" s="44">
        <v>1215</v>
      </c>
      <c r="Y37" s="42" t="s">
        <v>29</v>
      </c>
      <c r="Z37" s="45"/>
    </row>
    <row r="38" spans="1:26" ht="15.75" customHeight="1" x14ac:dyDescent="0.2">
      <c r="A38" s="40"/>
      <c r="B38" s="41">
        <v>28130320</v>
      </c>
      <c r="C38" s="42" t="s">
        <v>261</v>
      </c>
      <c r="D38" s="43" t="s">
        <v>115</v>
      </c>
      <c r="E38" s="43" t="s">
        <v>116</v>
      </c>
      <c r="F38" s="43" t="s">
        <v>117</v>
      </c>
      <c r="G38" s="43" t="s">
        <v>111</v>
      </c>
      <c r="H38" s="42" t="s">
        <v>262</v>
      </c>
      <c r="I38" s="50">
        <v>42762</v>
      </c>
      <c r="J38" s="42" t="s">
        <v>105</v>
      </c>
      <c r="K38" s="43"/>
      <c r="L38" s="43"/>
      <c r="M38" s="42" t="s">
        <v>28</v>
      </c>
      <c r="N38" s="42" t="s">
        <v>263</v>
      </c>
      <c r="O38" s="43"/>
      <c r="P38" s="43"/>
      <c r="Q38" s="43"/>
      <c r="R38" s="43"/>
      <c r="S38" s="56">
        <v>42699</v>
      </c>
      <c r="T38" s="43">
        <v>2580</v>
      </c>
      <c r="U38" s="43" t="s">
        <v>27</v>
      </c>
      <c r="V38" s="42">
        <v>2580</v>
      </c>
      <c r="W38" s="42"/>
      <c r="X38" s="44">
        <v>2580</v>
      </c>
      <c r="Y38" s="42" t="s">
        <v>29</v>
      </c>
      <c r="Z38" s="45"/>
    </row>
    <row r="39" spans="1:26" ht="15.75" customHeight="1" x14ac:dyDescent="0.2">
      <c r="A39" s="40"/>
      <c r="B39" s="41">
        <v>27783678</v>
      </c>
      <c r="C39" s="42" t="s">
        <v>264</v>
      </c>
      <c r="D39" s="43" t="s">
        <v>179</v>
      </c>
      <c r="E39" s="43" t="s">
        <v>265</v>
      </c>
      <c r="F39" s="43" t="s">
        <v>102</v>
      </c>
      <c r="G39" s="43" t="s">
        <v>103</v>
      </c>
      <c r="H39" s="42" t="s">
        <v>266</v>
      </c>
      <c r="I39" s="50">
        <v>42669</v>
      </c>
      <c r="J39" s="42" t="s">
        <v>105</v>
      </c>
      <c r="K39" s="43"/>
      <c r="L39" s="43"/>
      <c r="M39" s="42" t="s">
        <v>28</v>
      </c>
      <c r="N39" s="42" t="s">
        <v>267</v>
      </c>
      <c r="O39" s="43"/>
      <c r="P39" s="43"/>
      <c r="Q39" s="43"/>
      <c r="R39" s="43"/>
      <c r="S39" s="56">
        <v>42689</v>
      </c>
      <c r="T39" s="43">
        <v>2250</v>
      </c>
      <c r="U39" s="43" t="s">
        <v>97</v>
      </c>
      <c r="V39" s="42">
        <v>1811.01</v>
      </c>
      <c r="W39" s="42"/>
      <c r="X39" s="44">
        <v>1811.01</v>
      </c>
      <c r="Y39" s="42" t="s">
        <v>29</v>
      </c>
      <c r="Z39" s="45"/>
    </row>
    <row r="40" spans="1:26" ht="15.75" customHeight="1" x14ac:dyDescent="0.2">
      <c r="A40" s="40"/>
      <c r="B40" s="41">
        <v>28115473</v>
      </c>
      <c r="C40" s="42" t="s">
        <v>268</v>
      </c>
      <c r="D40" s="43" t="s">
        <v>246</v>
      </c>
      <c r="E40" s="43" t="s">
        <v>269</v>
      </c>
      <c r="F40" s="43" t="s">
        <v>270</v>
      </c>
      <c r="G40" s="43" t="s">
        <v>111</v>
      </c>
      <c r="H40" s="42" t="s">
        <v>271</v>
      </c>
      <c r="I40" s="50">
        <v>42758</v>
      </c>
      <c r="J40" s="42" t="s">
        <v>105</v>
      </c>
      <c r="K40" s="43"/>
      <c r="L40" s="43"/>
      <c r="M40" s="42" t="s">
        <v>28</v>
      </c>
      <c r="N40" s="42" t="s">
        <v>231</v>
      </c>
      <c r="O40" s="43"/>
      <c r="P40" s="43"/>
      <c r="Q40" s="43"/>
      <c r="R40" s="43"/>
      <c r="S40" s="56">
        <v>42741</v>
      </c>
      <c r="T40" s="43">
        <v>1755</v>
      </c>
      <c r="U40" s="43" t="s">
        <v>27</v>
      </c>
      <c r="V40" s="42">
        <v>1755</v>
      </c>
      <c r="W40" s="42"/>
      <c r="X40" s="44">
        <v>1755</v>
      </c>
      <c r="Y40" s="42" t="s">
        <v>29</v>
      </c>
      <c r="Z40" s="45"/>
    </row>
    <row r="41" spans="1:26" ht="15.75" customHeight="1" x14ac:dyDescent="0.2">
      <c r="A41" s="40"/>
      <c r="B41" s="41">
        <v>27988143</v>
      </c>
      <c r="C41" s="42" t="s">
        <v>272</v>
      </c>
      <c r="D41" s="43" t="s">
        <v>108</v>
      </c>
      <c r="E41" s="43" t="s">
        <v>273</v>
      </c>
      <c r="F41" s="43" t="s">
        <v>276</v>
      </c>
      <c r="G41" s="43" t="s">
        <v>111</v>
      </c>
      <c r="H41" s="42" t="s">
        <v>274</v>
      </c>
      <c r="I41" s="50">
        <v>42718</v>
      </c>
      <c r="J41" s="42" t="s">
        <v>105</v>
      </c>
      <c r="K41" s="43"/>
      <c r="L41" s="43"/>
      <c r="M41" s="42" t="s">
        <v>28</v>
      </c>
      <c r="N41" s="42" t="s">
        <v>275</v>
      </c>
      <c r="O41" s="43"/>
      <c r="P41" s="43"/>
      <c r="Q41" s="43"/>
      <c r="R41" s="43"/>
      <c r="S41" s="56">
        <v>42741</v>
      </c>
      <c r="T41" s="43">
        <v>5472.96</v>
      </c>
      <c r="U41" s="43" t="s">
        <v>23</v>
      </c>
      <c r="V41" s="42">
        <v>4705.09</v>
      </c>
      <c r="W41" s="42"/>
      <c r="X41" s="44">
        <v>4705.09</v>
      </c>
      <c r="Y41" s="42" t="s">
        <v>29</v>
      </c>
      <c r="Z41" s="45"/>
    </row>
    <row r="42" spans="1:26" ht="15.75" customHeight="1" x14ac:dyDescent="0.2">
      <c r="A42" s="40"/>
      <c r="B42" s="41">
        <v>26715538</v>
      </c>
      <c r="C42" s="42" t="s">
        <v>277</v>
      </c>
      <c r="D42" s="43" t="s">
        <v>140</v>
      </c>
      <c r="E42" s="43" t="s">
        <v>278</v>
      </c>
      <c r="F42" s="43" t="s">
        <v>279</v>
      </c>
      <c r="G42" s="43" t="s">
        <v>103</v>
      </c>
      <c r="H42" s="42" t="s">
        <v>280</v>
      </c>
      <c r="I42" s="50">
        <v>42368</v>
      </c>
      <c r="J42" s="42" t="s">
        <v>105</v>
      </c>
      <c r="K42" s="43"/>
      <c r="L42" s="43"/>
      <c r="M42" s="42" t="s">
        <v>28</v>
      </c>
      <c r="N42" s="42" t="s">
        <v>281</v>
      </c>
      <c r="O42" s="43"/>
      <c r="P42" s="43"/>
      <c r="Q42" s="43"/>
      <c r="R42" s="43"/>
      <c r="S42" s="56">
        <v>42748</v>
      </c>
      <c r="T42" s="43">
        <v>1437</v>
      </c>
      <c r="U42" s="43" t="s">
        <v>27</v>
      </c>
      <c r="V42" s="42">
        <v>1437</v>
      </c>
      <c r="W42" s="42"/>
      <c r="X42" s="44">
        <v>1437</v>
      </c>
      <c r="Y42" s="42" t="s">
        <v>29</v>
      </c>
      <c r="Z42" s="45"/>
    </row>
    <row r="43" spans="1:26" ht="15.75" customHeight="1" x14ac:dyDescent="0.2">
      <c r="A43" s="40"/>
      <c r="B43" s="41">
        <v>28140390</v>
      </c>
      <c r="C43" s="42" t="s">
        <v>282</v>
      </c>
      <c r="D43" s="43" t="s">
        <v>283</v>
      </c>
      <c r="E43" s="43" t="s">
        <v>284</v>
      </c>
      <c r="F43" s="43" t="s">
        <v>285</v>
      </c>
      <c r="G43" s="43" t="s">
        <v>103</v>
      </c>
      <c r="H43" s="42" t="s">
        <v>286</v>
      </c>
      <c r="I43" s="50">
        <v>42766</v>
      </c>
      <c r="J43" s="42" t="s">
        <v>105</v>
      </c>
      <c r="K43" s="43"/>
      <c r="L43" s="43"/>
      <c r="M43" s="42" t="s">
        <v>28</v>
      </c>
      <c r="N43" s="42" t="s">
        <v>287</v>
      </c>
      <c r="O43" s="43"/>
      <c r="P43" s="43"/>
      <c r="Q43" s="43"/>
      <c r="R43" s="43"/>
      <c r="S43" s="56">
        <v>42755</v>
      </c>
      <c r="T43" s="43">
        <v>1068</v>
      </c>
      <c r="U43" s="43" t="s">
        <v>27</v>
      </c>
      <c r="V43" s="42">
        <v>1068</v>
      </c>
      <c r="W43" s="42"/>
      <c r="X43" s="44">
        <v>1068</v>
      </c>
      <c r="Y43" s="42" t="s">
        <v>29</v>
      </c>
      <c r="Z43" s="45"/>
    </row>
    <row r="44" spans="1:26" ht="15.75" customHeight="1" x14ac:dyDescent="0.2">
      <c r="A44" s="40"/>
      <c r="B44" s="41">
        <v>27643498</v>
      </c>
      <c r="C44" s="42" t="s">
        <v>288</v>
      </c>
      <c r="D44" s="43" t="s">
        <v>289</v>
      </c>
      <c r="E44" s="43" t="s">
        <v>290</v>
      </c>
      <c r="F44" s="43" t="s">
        <v>291</v>
      </c>
      <c r="G44" s="43" t="s">
        <v>103</v>
      </c>
      <c r="H44" s="42" t="s">
        <v>292</v>
      </c>
      <c r="I44" s="50">
        <v>42632</v>
      </c>
      <c r="J44" s="42" t="s">
        <v>105</v>
      </c>
      <c r="K44" s="43"/>
      <c r="L44" s="43"/>
      <c r="M44" s="42" t="s">
        <v>28</v>
      </c>
      <c r="N44" s="42" t="s">
        <v>293</v>
      </c>
      <c r="O44" s="43"/>
      <c r="P44" s="43"/>
      <c r="Q44" s="43"/>
      <c r="R44" s="43"/>
      <c r="S44" s="56">
        <v>42748</v>
      </c>
      <c r="T44" s="43">
        <v>2250</v>
      </c>
      <c r="U44" s="43" t="s">
        <v>97</v>
      </c>
      <c r="V44" s="42">
        <v>1708.56</v>
      </c>
      <c r="W44" s="42"/>
      <c r="X44" s="44">
        <v>1708.56</v>
      </c>
      <c r="Y44" s="42" t="s">
        <v>29</v>
      </c>
      <c r="Z44" s="45"/>
    </row>
    <row r="45" spans="1:26" ht="15.75" customHeight="1" x14ac:dyDescent="0.2">
      <c r="A45" s="40"/>
      <c r="B45" s="41">
        <v>27919230</v>
      </c>
      <c r="C45" s="42" t="s">
        <v>295</v>
      </c>
      <c r="D45" s="43" t="s">
        <v>140</v>
      </c>
      <c r="E45" s="43" t="s">
        <v>141</v>
      </c>
      <c r="F45" s="43" t="s">
        <v>142</v>
      </c>
      <c r="G45" s="43" t="s">
        <v>103</v>
      </c>
      <c r="H45" s="42" t="s">
        <v>296</v>
      </c>
      <c r="I45" s="50">
        <v>42709</v>
      </c>
      <c r="J45" s="42" t="s">
        <v>105</v>
      </c>
      <c r="K45" s="43"/>
      <c r="L45" s="43"/>
      <c r="M45" s="42" t="s">
        <v>28</v>
      </c>
      <c r="N45" s="42" t="s">
        <v>169</v>
      </c>
      <c r="O45" s="43"/>
      <c r="P45" s="43"/>
      <c r="Q45" s="43"/>
      <c r="R45" s="43"/>
      <c r="S45" s="56">
        <v>42720</v>
      </c>
      <c r="T45" s="43">
        <v>1704</v>
      </c>
      <c r="U45" s="43" t="s">
        <v>27</v>
      </c>
      <c r="V45" s="42">
        <v>1704</v>
      </c>
      <c r="W45" s="42"/>
      <c r="X45" s="44">
        <v>1704</v>
      </c>
      <c r="Y45" s="42" t="s">
        <v>29</v>
      </c>
      <c r="Z45" s="45"/>
    </row>
    <row r="46" spans="1:26" ht="15.75" customHeight="1" x14ac:dyDescent="0.2">
      <c r="A46" s="40"/>
      <c r="B46" s="41">
        <v>28043985</v>
      </c>
      <c r="C46" s="42" t="s">
        <v>297</v>
      </c>
      <c r="D46" s="43" t="s">
        <v>246</v>
      </c>
      <c r="E46" s="43" t="s">
        <v>298</v>
      </c>
      <c r="F46" s="43" t="s">
        <v>299</v>
      </c>
      <c r="G46" s="43" t="s">
        <v>111</v>
      </c>
      <c r="H46" s="42" t="s">
        <v>300</v>
      </c>
      <c r="I46" s="50">
        <v>42737</v>
      </c>
      <c r="J46" s="42" t="s">
        <v>105</v>
      </c>
      <c r="K46" s="43"/>
      <c r="L46" s="43"/>
      <c r="M46" s="42" t="s">
        <v>28</v>
      </c>
      <c r="N46" s="42" t="s">
        <v>301</v>
      </c>
      <c r="O46" s="43"/>
      <c r="P46" s="43"/>
      <c r="Q46" s="43"/>
      <c r="R46" s="43"/>
      <c r="S46" s="56">
        <v>42724</v>
      </c>
      <c r="T46" s="43">
        <v>1755</v>
      </c>
      <c r="U46" s="43" t="s">
        <v>27</v>
      </c>
      <c r="V46" s="42">
        <v>1755</v>
      </c>
      <c r="W46" s="42"/>
      <c r="X46" s="44">
        <v>1755</v>
      </c>
      <c r="Y46" s="42" t="s">
        <v>29</v>
      </c>
      <c r="Z46" s="45"/>
    </row>
    <row r="47" spans="1:26" ht="15.75" customHeight="1" x14ac:dyDescent="0.2">
      <c r="A47" s="40"/>
      <c r="B47" s="41">
        <v>27820953</v>
      </c>
      <c r="C47" s="42" t="s">
        <v>302</v>
      </c>
      <c r="D47" s="43" t="s">
        <v>303</v>
      </c>
      <c r="E47" s="43" t="s">
        <v>304</v>
      </c>
      <c r="F47" s="43" t="s">
        <v>305</v>
      </c>
      <c r="G47" s="43" t="s">
        <v>103</v>
      </c>
      <c r="H47" s="42" t="s">
        <v>306</v>
      </c>
      <c r="I47" s="50">
        <v>42675</v>
      </c>
      <c r="J47" s="42" t="s">
        <v>105</v>
      </c>
      <c r="K47" s="43"/>
      <c r="L47" s="43"/>
      <c r="M47" s="42" t="s">
        <v>28</v>
      </c>
      <c r="N47" s="42" t="s">
        <v>307</v>
      </c>
      <c r="O47" s="43"/>
      <c r="P47" s="43"/>
      <c r="Q47" s="43"/>
      <c r="R47" s="43"/>
      <c r="S47" s="56">
        <v>43000</v>
      </c>
      <c r="T47" s="43">
        <v>1850</v>
      </c>
      <c r="U47" s="43" t="s">
        <v>97</v>
      </c>
      <c r="V47" s="42">
        <v>1522.26</v>
      </c>
      <c r="W47" s="42"/>
      <c r="X47" s="44">
        <v>1522.26</v>
      </c>
      <c r="Y47" s="42" t="s">
        <v>29</v>
      </c>
      <c r="Z47" s="45"/>
    </row>
    <row r="48" spans="1:26" ht="15.75" customHeight="1" x14ac:dyDescent="0.2">
      <c r="A48" s="40"/>
      <c r="B48" s="41">
        <v>28031312</v>
      </c>
      <c r="C48" s="42" t="s">
        <v>308</v>
      </c>
      <c r="D48" s="43" t="s">
        <v>115</v>
      </c>
      <c r="E48" s="43" t="s">
        <v>116</v>
      </c>
      <c r="F48" s="43" t="s">
        <v>309</v>
      </c>
      <c r="G48" s="43" t="s">
        <v>111</v>
      </c>
      <c r="H48" s="42" t="s">
        <v>310</v>
      </c>
      <c r="I48" s="50">
        <v>42732</v>
      </c>
      <c r="J48" s="42" t="s">
        <v>105</v>
      </c>
      <c r="K48" s="43"/>
      <c r="L48" s="43"/>
      <c r="M48" s="42" t="s">
        <v>28</v>
      </c>
      <c r="N48" s="42" t="s">
        <v>314</v>
      </c>
      <c r="O48" s="43"/>
      <c r="P48" s="43"/>
      <c r="Q48" s="43"/>
      <c r="R48" s="43"/>
      <c r="S48" s="56">
        <v>42759</v>
      </c>
      <c r="T48" s="43">
        <v>3360</v>
      </c>
      <c r="U48" s="43" t="s">
        <v>23</v>
      </c>
      <c r="V48" s="42">
        <v>3017.78</v>
      </c>
      <c r="W48" s="42"/>
      <c r="X48" s="44">
        <v>3017.78</v>
      </c>
      <c r="Y48" s="42" t="s">
        <v>29</v>
      </c>
      <c r="Z48" s="45"/>
    </row>
    <row r="49" spans="1:26" ht="15.75" customHeight="1" x14ac:dyDescent="0.2">
      <c r="A49" s="40"/>
      <c r="B49" s="41">
        <v>28099433</v>
      </c>
      <c r="C49" s="42" t="s">
        <v>311</v>
      </c>
      <c r="D49" s="43" t="s">
        <v>289</v>
      </c>
      <c r="E49" s="43" t="s">
        <v>290</v>
      </c>
      <c r="F49" s="43" t="s">
        <v>291</v>
      </c>
      <c r="G49" s="43" t="s">
        <v>103</v>
      </c>
      <c r="H49" s="42" t="s">
        <v>312</v>
      </c>
      <c r="I49" s="50">
        <v>42753</v>
      </c>
      <c r="J49" s="42" t="s">
        <v>105</v>
      </c>
      <c r="K49" s="43"/>
      <c r="L49" s="43"/>
      <c r="M49" s="42" t="s">
        <v>28</v>
      </c>
      <c r="N49" s="42" t="s">
        <v>313</v>
      </c>
      <c r="O49" s="43"/>
      <c r="P49" s="43"/>
      <c r="Q49" s="43"/>
      <c r="R49" s="43"/>
      <c r="S49" s="56">
        <v>42765</v>
      </c>
      <c r="T49" s="43">
        <v>2250</v>
      </c>
      <c r="U49" s="43" t="s">
        <v>97</v>
      </c>
      <c r="V49" s="42">
        <v>1803.32</v>
      </c>
      <c r="W49" s="42"/>
      <c r="X49" s="44">
        <v>1803.32</v>
      </c>
      <c r="Y49" s="42" t="s">
        <v>84</v>
      </c>
      <c r="Z49" s="45"/>
    </row>
    <row r="50" spans="1:26" ht="15.75" customHeight="1" x14ac:dyDescent="0.2">
      <c r="A50" s="40"/>
      <c r="B50" s="41">
        <v>27986685</v>
      </c>
      <c r="C50" s="42" t="s">
        <v>315</v>
      </c>
      <c r="D50" s="43" t="s">
        <v>115</v>
      </c>
      <c r="E50" s="43" t="s">
        <v>316</v>
      </c>
      <c r="F50" s="43" t="s">
        <v>317</v>
      </c>
      <c r="G50" s="43" t="s">
        <v>111</v>
      </c>
      <c r="H50" s="42" t="s">
        <v>318</v>
      </c>
      <c r="I50" s="50">
        <v>42738</v>
      </c>
      <c r="J50" s="42" t="s">
        <v>105</v>
      </c>
      <c r="K50" s="43"/>
      <c r="L50" s="43"/>
      <c r="M50" s="42" t="s">
        <v>28</v>
      </c>
      <c r="N50" s="42" t="s">
        <v>319</v>
      </c>
      <c r="O50" s="43"/>
      <c r="P50" s="43"/>
      <c r="Q50" s="43"/>
      <c r="R50" s="43"/>
      <c r="S50" s="56">
        <v>42762</v>
      </c>
      <c r="T50" s="43">
        <v>2625.6</v>
      </c>
      <c r="U50" s="43" t="s">
        <v>27</v>
      </c>
      <c r="V50" s="42">
        <v>2625.6</v>
      </c>
      <c r="W50" s="42"/>
      <c r="X50" s="44">
        <v>2625.6</v>
      </c>
      <c r="Y50" s="42" t="s">
        <v>29</v>
      </c>
      <c r="Z50" s="45"/>
    </row>
    <row r="51" spans="1:26" ht="15.75" customHeight="1" x14ac:dyDescent="0.2">
      <c r="A51" s="40"/>
      <c r="B51" s="41">
        <v>28002183</v>
      </c>
      <c r="C51" s="42" t="s">
        <v>320</v>
      </c>
      <c r="D51" s="43" t="s">
        <v>321</v>
      </c>
      <c r="E51" s="43" t="s">
        <v>322</v>
      </c>
      <c r="F51" s="43" t="s">
        <v>323</v>
      </c>
      <c r="G51" s="43" t="s">
        <v>111</v>
      </c>
      <c r="H51" s="42" t="s">
        <v>324</v>
      </c>
      <c r="I51" s="50" t="s">
        <v>325</v>
      </c>
      <c r="J51" s="42" t="s">
        <v>105</v>
      </c>
      <c r="K51" s="43"/>
      <c r="L51" s="43"/>
      <c r="M51" s="42" t="s">
        <v>28</v>
      </c>
      <c r="N51" s="42" t="s">
        <v>326</v>
      </c>
      <c r="O51" s="43"/>
      <c r="P51" s="43"/>
      <c r="Q51" s="43"/>
      <c r="R51" s="43"/>
      <c r="S51" s="56">
        <v>42762</v>
      </c>
      <c r="T51" s="43">
        <v>4000</v>
      </c>
      <c r="U51" s="43" t="s">
        <v>97</v>
      </c>
      <c r="V51" s="42">
        <v>3205.9</v>
      </c>
      <c r="W51" s="42"/>
      <c r="X51" s="44">
        <v>3205.9</v>
      </c>
      <c r="Y51" s="42" t="s">
        <v>29</v>
      </c>
      <c r="Z51" s="45"/>
    </row>
    <row r="52" spans="1:26" ht="15.75" customHeight="1" x14ac:dyDescent="0.2">
      <c r="A52" s="40"/>
      <c r="B52" s="41">
        <v>27935650</v>
      </c>
      <c r="C52" s="42" t="s">
        <v>327</v>
      </c>
      <c r="D52" s="43" t="s">
        <v>328</v>
      </c>
      <c r="E52" s="43" t="s">
        <v>329</v>
      </c>
      <c r="F52" s="43" t="s">
        <v>336</v>
      </c>
      <c r="G52" s="43" t="s">
        <v>111</v>
      </c>
      <c r="H52" s="42" t="s">
        <v>330</v>
      </c>
      <c r="I52" s="50">
        <v>42744</v>
      </c>
      <c r="J52" s="42" t="s">
        <v>105</v>
      </c>
      <c r="K52" s="43"/>
      <c r="L52" s="43"/>
      <c r="M52" s="42" t="s">
        <v>28</v>
      </c>
      <c r="N52" s="42" t="s">
        <v>331</v>
      </c>
      <c r="O52" s="43"/>
      <c r="P52" s="43"/>
      <c r="Q52" s="43"/>
      <c r="R52" s="43"/>
      <c r="S52" s="56">
        <v>42783</v>
      </c>
      <c r="T52" s="43">
        <v>2000</v>
      </c>
      <c r="U52" s="43" t="s">
        <v>27</v>
      </c>
      <c r="V52" s="42">
        <v>2000</v>
      </c>
      <c r="W52" s="42"/>
      <c r="X52" s="44">
        <v>2000</v>
      </c>
      <c r="Y52" s="42" t="s">
        <v>29</v>
      </c>
      <c r="Z52" s="45"/>
    </row>
    <row r="53" spans="1:26" ht="15.75" customHeight="1" x14ac:dyDescent="0.2">
      <c r="A53" s="40"/>
      <c r="B53" s="41">
        <v>28246136</v>
      </c>
      <c r="C53" s="42" t="s">
        <v>335</v>
      </c>
      <c r="D53" s="43" t="s">
        <v>246</v>
      </c>
      <c r="E53" s="43" t="s">
        <v>247</v>
      </c>
      <c r="F53" s="43" t="s">
        <v>248</v>
      </c>
      <c r="G53" s="43" t="s">
        <v>103</v>
      </c>
      <c r="H53" s="42" t="s">
        <v>332</v>
      </c>
      <c r="I53" s="50">
        <v>42794</v>
      </c>
      <c r="J53" s="42" t="s">
        <v>145</v>
      </c>
      <c r="K53" s="43" t="s">
        <v>146</v>
      </c>
      <c r="L53" s="43" t="s">
        <v>333</v>
      </c>
      <c r="M53" s="42" t="s">
        <v>146</v>
      </c>
      <c r="N53" s="42" t="s">
        <v>334</v>
      </c>
      <c r="O53" s="43" t="s">
        <v>28</v>
      </c>
      <c r="P53" s="43" t="s">
        <v>334</v>
      </c>
      <c r="Q53" s="43" t="s">
        <v>333</v>
      </c>
      <c r="R53" s="43"/>
      <c r="S53" s="56">
        <v>42762</v>
      </c>
      <c r="T53" s="43">
        <v>1620</v>
      </c>
      <c r="U53" s="43" t="s">
        <v>27</v>
      </c>
      <c r="V53" s="42">
        <v>1620</v>
      </c>
      <c r="W53" s="42"/>
      <c r="X53" s="44">
        <v>810</v>
      </c>
      <c r="Y53" s="42" t="s">
        <v>29</v>
      </c>
      <c r="Z53" s="45"/>
    </row>
    <row r="54" spans="1:26" ht="15.75" customHeight="1" x14ac:dyDescent="0.2">
      <c r="A54" s="40"/>
      <c r="B54" s="41">
        <v>28246144</v>
      </c>
      <c r="C54" s="42" t="s">
        <v>337</v>
      </c>
      <c r="D54" s="43" t="s">
        <v>246</v>
      </c>
      <c r="E54" s="43" t="s">
        <v>247</v>
      </c>
      <c r="F54" s="43" t="s">
        <v>248</v>
      </c>
      <c r="G54" s="43" t="s">
        <v>103</v>
      </c>
      <c r="H54" s="42" t="s">
        <v>338</v>
      </c>
      <c r="I54" s="50">
        <v>42794</v>
      </c>
      <c r="J54" s="42" t="s">
        <v>105</v>
      </c>
      <c r="K54" s="43"/>
      <c r="L54" s="43"/>
      <c r="M54" s="42" t="s">
        <v>28</v>
      </c>
      <c r="N54" s="42" t="s">
        <v>319</v>
      </c>
      <c r="O54" s="43"/>
      <c r="P54" s="43"/>
      <c r="Q54" s="43"/>
      <c r="R54" s="43"/>
      <c r="S54" s="56">
        <v>42762</v>
      </c>
      <c r="T54" s="43">
        <v>1215</v>
      </c>
      <c r="U54" s="43" t="s">
        <v>27</v>
      </c>
      <c r="V54" s="42">
        <v>1215</v>
      </c>
      <c r="W54" s="42"/>
      <c r="X54" s="44">
        <v>1215</v>
      </c>
      <c r="Y54" s="42" t="s">
        <v>29</v>
      </c>
      <c r="Z54" s="45"/>
    </row>
    <row r="55" spans="1:26" ht="15.75" customHeight="1" x14ac:dyDescent="0.2">
      <c r="A55" s="40"/>
      <c r="B55" s="41">
        <v>28255560</v>
      </c>
      <c r="C55" s="42" t="s">
        <v>339</v>
      </c>
      <c r="D55" s="43" t="s">
        <v>340</v>
      </c>
      <c r="E55" s="43" t="s">
        <v>341</v>
      </c>
      <c r="F55" s="43" t="s">
        <v>342</v>
      </c>
      <c r="G55" s="43" t="s">
        <v>103</v>
      </c>
      <c r="H55" s="42" t="s">
        <v>343</v>
      </c>
      <c r="I55" s="50">
        <v>42767</v>
      </c>
      <c r="J55" s="42" t="s">
        <v>105</v>
      </c>
      <c r="K55" s="43"/>
      <c r="L55" s="43"/>
      <c r="M55" s="42" t="s">
        <v>28</v>
      </c>
      <c r="N55" s="42" t="s">
        <v>344</v>
      </c>
      <c r="O55" s="43"/>
      <c r="P55" s="43"/>
      <c r="Q55" s="43"/>
      <c r="R55" s="43"/>
      <c r="S55" s="56">
        <v>42773</v>
      </c>
      <c r="T55" s="43">
        <v>2100</v>
      </c>
      <c r="U55" s="43" t="s">
        <v>97</v>
      </c>
      <c r="V55" s="42">
        <v>1721.03</v>
      </c>
      <c r="W55" s="42"/>
      <c r="X55" s="44">
        <v>1721.03</v>
      </c>
      <c r="Y55" s="42" t="s">
        <v>29</v>
      </c>
      <c r="Z55" s="45"/>
    </row>
    <row r="56" spans="1:26" ht="15.75" customHeight="1" x14ac:dyDescent="0.2">
      <c r="A56" s="40"/>
      <c r="B56" s="41">
        <v>28279964</v>
      </c>
      <c r="C56" s="42" t="s">
        <v>345</v>
      </c>
      <c r="D56" s="43" t="s">
        <v>246</v>
      </c>
      <c r="E56" s="43" t="s">
        <v>247</v>
      </c>
      <c r="F56" s="43" t="s">
        <v>248</v>
      </c>
      <c r="G56" s="43" t="s">
        <v>103</v>
      </c>
      <c r="H56" s="42" t="s">
        <v>346</v>
      </c>
      <c r="I56" s="50">
        <v>42803</v>
      </c>
      <c r="J56" s="42" t="s">
        <v>105</v>
      </c>
      <c r="K56" s="43"/>
      <c r="L56" s="43"/>
      <c r="M56" s="42" t="s">
        <v>28</v>
      </c>
      <c r="N56" s="42" t="s">
        <v>347</v>
      </c>
      <c r="O56" s="43"/>
      <c r="P56" s="43"/>
      <c r="Q56" s="43"/>
      <c r="R56" s="43"/>
      <c r="S56" s="56">
        <v>42779</v>
      </c>
      <c r="T56" s="43">
        <v>2250</v>
      </c>
      <c r="U56" s="43" t="s">
        <v>27</v>
      </c>
      <c r="V56" s="42">
        <v>2250</v>
      </c>
      <c r="W56" s="42"/>
      <c r="X56" s="44">
        <v>2250</v>
      </c>
      <c r="Y56" s="42" t="s">
        <v>29</v>
      </c>
      <c r="Z56" s="45"/>
    </row>
    <row r="57" spans="1:26" ht="15.75" customHeight="1" x14ac:dyDescent="0.2">
      <c r="A57" s="40"/>
      <c r="B57" s="41">
        <v>28114364</v>
      </c>
      <c r="C57" s="42" t="s">
        <v>348</v>
      </c>
      <c r="D57" s="43" t="s">
        <v>289</v>
      </c>
      <c r="E57" s="43" t="s">
        <v>290</v>
      </c>
      <c r="F57" s="43" t="s">
        <v>291</v>
      </c>
      <c r="G57" s="43" t="s">
        <v>103</v>
      </c>
      <c r="H57" s="42" t="s">
        <v>349</v>
      </c>
      <c r="I57" s="50">
        <v>42758</v>
      </c>
      <c r="J57" s="42" t="s">
        <v>105</v>
      </c>
      <c r="K57" s="43"/>
      <c r="L57" s="43"/>
      <c r="M57" s="42" t="s">
        <v>28</v>
      </c>
      <c r="N57" s="42" t="s">
        <v>350</v>
      </c>
      <c r="O57" s="43"/>
      <c r="P57" s="43"/>
      <c r="Q57" s="43"/>
      <c r="R57" s="43"/>
      <c r="S57" s="56">
        <v>42793</v>
      </c>
      <c r="T57" s="43" t="s">
        <v>351</v>
      </c>
      <c r="U57" s="43" t="s">
        <v>97</v>
      </c>
      <c r="V57" s="42">
        <v>1795.55</v>
      </c>
      <c r="W57" s="42"/>
      <c r="X57" s="44">
        <v>1795.55</v>
      </c>
      <c r="Y57" s="42" t="s">
        <v>29</v>
      </c>
      <c r="Z57" s="45"/>
    </row>
    <row r="58" spans="1:26" ht="15.75" customHeight="1" x14ac:dyDescent="0.2">
      <c r="A58" s="40"/>
      <c r="B58" s="41">
        <v>28223095</v>
      </c>
      <c r="C58" s="42" t="s">
        <v>352</v>
      </c>
      <c r="D58" s="43" t="s">
        <v>108</v>
      </c>
      <c r="E58" s="43" t="s">
        <v>353</v>
      </c>
      <c r="F58" s="43" t="s">
        <v>198</v>
      </c>
      <c r="G58" s="43" t="s">
        <v>111</v>
      </c>
      <c r="H58" s="42" t="s">
        <v>354</v>
      </c>
      <c r="I58" s="50">
        <v>42786</v>
      </c>
      <c r="J58" s="42" t="s">
        <v>105</v>
      </c>
      <c r="K58" s="43"/>
      <c r="L58" s="43"/>
      <c r="M58" s="42" t="s">
        <v>28</v>
      </c>
      <c r="N58" s="42" t="s">
        <v>355</v>
      </c>
      <c r="O58" s="43"/>
      <c r="P58" s="43"/>
      <c r="Q58" s="43"/>
      <c r="R58" s="43"/>
      <c r="S58" s="56">
        <v>42814</v>
      </c>
      <c r="T58" s="43">
        <v>1937.65</v>
      </c>
      <c r="U58" s="43" t="s">
        <v>23</v>
      </c>
      <c r="V58" s="42">
        <v>1655.4</v>
      </c>
      <c r="W58" s="42"/>
      <c r="X58" s="44">
        <v>1655.4</v>
      </c>
      <c r="Y58" s="42" t="s">
        <v>29</v>
      </c>
      <c r="Z58" s="45"/>
    </row>
    <row r="59" spans="1:26" ht="15.75" customHeight="1" x14ac:dyDescent="0.2">
      <c r="A59" s="40"/>
      <c r="B59" s="41">
        <v>28437185</v>
      </c>
      <c r="C59" s="42" t="s">
        <v>356</v>
      </c>
      <c r="D59" s="43" t="s">
        <v>357</v>
      </c>
      <c r="E59" s="43" t="s">
        <v>358</v>
      </c>
      <c r="F59" s="43" t="s">
        <v>359</v>
      </c>
      <c r="G59" s="43" t="s">
        <v>111</v>
      </c>
      <c r="H59" s="42" t="s">
        <v>360</v>
      </c>
      <c r="I59" s="50">
        <v>42787</v>
      </c>
      <c r="J59" s="42" t="s">
        <v>105</v>
      </c>
      <c r="K59" s="43"/>
      <c r="L59" s="43"/>
      <c r="M59" s="42" t="s">
        <v>28</v>
      </c>
      <c r="N59" s="42" t="s">
        <v>361</v>
      </c>
      <c r="O59" s="43"/>
      <c r="P59" s="43"/>
      <c r="Q59" s="43"/>
      <c r="R59" s="43"/>
      <c r="S59" s="56">
        <v>42808</v>
      </c>
      <c r="T59" s="43">
        <v>3200</v>
      </c>
      <c r="U59" s="43" t="s">
        <v>97</v>
      </c>
      <c r="V59" s="42">
        <v>2575.25</v>
      </c>
      <c r="W59" s="42"/>
      <c r="X59" s="44">
        <v>2575.25</v>
      </c>
      <c r="Y59" s="42" t="s">
        <v>29</v>
      </c>
      <c r="Z59" s="45"/>
    </row>
    <row r="60" spans="1:26" ht="15.75" customHeight="1" x14ac:dyDescent="0.2">
      <c r="A60" s="40"/>
      <c r="B60" s="41">
        <v>28196274</v>
      </c>
      <c r="C60" s="42" t="s">
        <v>362</v>
      </c>
      <c r="D60" s="43" t="s">
        <v>328</v>
      </c>
      <c r="E60" s="43" t="s">
        <v>363</v>
      </c>
      <c r="F60" s="43" t="s">
        <v>364</v>
      </c>
      <c r="G60" s="43" t="s">
        <v>111</v>
      </c>
      <c r="H60" s="42" t="s">
        <v>365</v>
      </c>
      <c r="I60" s="50">
        <v>42780</v>
      </c>
      <c r="J60" s="42" t="s">
        <v>105</v>
      </c>
      <c r="K60" s="43"/>
      <c r="L60" s="43"/>
      <c r="M60" s="42" t="s">
        <v>28</v>
      </c>
      <c r="N60" s="42" t="s">
        <v>366</v>
      </c>
      <c r="O60" s="43"/>
      <c r="P60" s="43"/>
      <c r="Q60" s="43"/>
      <c r="R60" s="43"/>
      <c r="S60" s="56">
        <v>42823</v>
      </c>
      <c r="T60" s="43">
        <v>2636</v>
      </c>
      <c r="U60" s="43" t="s">
        <v>27</v>
      </c>
      <c r="V60" s="42">
        <v>2636</v>
      </c>
      <c r="W60" s="42"/>
      <c r="X60" s="44">
        <v>2636</v>
      </c>
      <c r="Y60" s="42" t="s">
        <v>29</v>
      </c>
      <c r="Z60" s="45"/>
    </row>
    <row r="61" spans="1:26" ht="15.75" customHeight="1" x14ac:dyDescent="0.2">
      <c r="A61" s="40"/>
      <c r="B61" s="41">
        <v>28231854</v>
      </c>
      <c r="C61" s="42" t="s">
        <v>370</v>
      </c>
      <c r="D61" s="43" t="s">
        <v>140</v>
      </c>
      <c r="E61" s="43" t="s">
        <v>371</v>
      </c>
      <c r="F61" s="43" t="s">
        <v>372</v>
      </c>
      <c r="G61" s="43" t="s">
        <v>103</v>
      </c>
      <c r="H61" s="42" t="s">
        <v>373</v>
      </c>
      <c r="I61" s="50">
        <v>42789</v>
      </c>
      <c r="J61" s="42" t="s">
        <v>145</v>
      </c>
      <c r="K61" s="43" t="s">
        <v>105</v>
      </c>
      <c r="L61" s="43"/>
      <c r="M61" s="42" t="s">
        <v>146</v>
      </c>
      <c r="N61" s="42" t="s">
        <v>334</v>
      </c>
      <c r="O61" s="43" t="s">
        <v>28</v>
      </c>
      <c r="P61" s="43"/>
      <c r="Q61" s="43"/>
      <c r="R61" s="43"/>
      <c r="S61" s="56">
        <v>42774</v>
      </c>
      <c r="T61" s="43">
        <v>1704</v>
      </c>
      <c r="U61" s="43" t="s">
        <v>27</v>
      </c>
      <c r="V61" s="42">
        <v>1704</v>
      </c>
      <c r="W61" s="42"/>
      <c r="X61" s="44">
        <v>852</v>
      </c>
      <c r="Y61" s="42" t="s">
        <v>29</v>
      </c>
      <c r="Z61" s="45"/>
    </row>
    <row r="62" spans="1:26" ht="15.75" customHeight="1" x14ac:dyDescent="0.2">
      <c r="A62" s="40"/>
      <c r="B62" s="41">
        <v>28173759</v>
      </c>
      <c r="C62" s="42" t="s">
        <v>374</v>
      </c>
      <c r="D62" s="43" t="s">
        <v>140</v>
      </c>
      <c r="E62" s="43" t="s">
        <v>375</v>
      </c>
      <c r="F62" s="43" t="s">
        <v>163</v>
      </c>
      <c r="G62" s="43" t="s">
        <v>103</v>
      </c>
      <c r="H62" s="42" t="s">
        <v>376</v>
      </c>
      <c r="I62" s="50">
        <v>42773</v>
      </c>
      <c r="J62" s="42" t="s">
        <v>105</v>
      </c>
      <c r="K62" s="43"/>
      <c r="L62" s="43"/>
      <c r="M62" s="42" t="s">
        <v>28</v>
      </c>
      <c r="N62" s="42" t="s">
        <v>377</v>
      </c>
      <c r="O62" s="43"/>
      <c r="P62" s="43"/>
      <c r="Q62" s="43"/>
      <c r="R62" s="43"/>
      <c r="S62" s="56">
        <v>42783</v>
      </c>
      <c r="T62" s="43">
        <v>1457.4</v>
      </c>
      <c r="U62" s="43" t="s">
        <v>27</v>
      </c>
      <c r="V62" s="42">
        <v>1457.4</v>
      </c>
      <c r="W62" s="42"/>
      <c r="X62" s="44">
        <v>1457.4</v>
      </c>
      <c r="Y62" s="42" t="s">
        <v>29</v>
      </c>
      <c r="Z62" s="45"/>
    </row>
    <row r="63" spans="1:26" ht="15.75" customHeight="1" x14ac:dyDescent="0.2">
      <c r="A63" s="40"/>
      <c r="B63" s="41">
        <v>28215793</v>
      </c>
      <c r="C63" s="42" t="s">
        <v>381</v>
      </c>
      <c r="D63" s="43" t="s">
        <v>108</v>
      </c>
      <c r="E63" s="43" t="s">
        <v>382</v>
      </c>
      <c r="F63" s="43" t="s">
        <v>383</v>
      </c>
      <c r="G63" s="43" t="s">
        <v>111</v>
      </c>
      <c r="H63" s="42" t="s">
        <v>384</v>
      </c>
      <c r="I63" s="50">
        <v>42782</v>
      </c>
      <c r="J63" s="42" t="s">
        <v>105</v>
      </c>
      <c r="K63" s="43"/>
      <c r="L63" s="43"/>
      <c r="M63" s="42" t="s">
        <v>28</v>
      </c>
      <c r="N63" s="42" t="s">
        <v>385</v>
      </c>
      <c r="O63" s="43"/>
      <c r="P63" s="43"/>
      <c r="Q63" s="43"/>
      <c r="R63" s="43"/>
      <c r="S63" s="56">
        <v>42793</v>
      </c>
      <c r="T63" s="43">
        <v>3444.71</v>
      </c>
      <c r="U63" s="43" t="s">
        <v>23</v>
      </c>
      <c r="V63" s="42">
        <v>2934.17</v>
      </c>
      <c r="W63" s="42"/>
      <c r="X63" s="44">
        <v>2934.17</v>
      </c>
      <c r="Y63" s="42" t="s">
        <v>29</v>
      </c>
      <c r="Z63" s="45"/>
    </row>
    <row r="64" spans="1:26" ht="15.75" customHeight="1" x14ac:dyDescent="0.2">
      <c r="A64" s="40"/>
      <c r="B64" s="41">
        <v>28175294</v>
      </c>
      <c r="C64" s="42" t="s">
        <v>386</v>
      </c>
      <c r="D64" s="43" t="s">
        <v>115</v>
      </c>
      <c r="E64" s="43" t="s">
        <v>387</v>
      </c>
      <c r="F64" s="43" t="s">
        <v>388</v>
      </c>
      <c r="G64" s="43" t="s">
        <v>111</v>
      </c>
      <c r="H64" s="42" t="s">
        <v>389</v>
      </c>
      <c r="I64" s="50">
        <v>42795</v>
      </c>
      <c r="J64" s="42" t="s">
        <v>105</v>
      </c>
      <c r="K64" s="43"/>
      <c r="L64" s="43"/>
      <c r="M64" s="42" t="s">
        <v>28</v>
      </c>
      <c r="N64" s="42" t="s">
        <v>390</v>
      </c>
      <c r="O64" s="43"/>
      <c r="P64" s="43"/>
      <c r="Q64" s="43"/>
      <c r="R64" s="43"/>
      <c r="S64" s="56">
        <v>42790</v>
      </c>
      <c r="T64" s="43">
        <v>2250</v>
      </c>
      <c r="U64" s="43" t="s">
        <v>27</v>
      </c>
      <c r="V64" s="42">
        <v>2250</v>
      </c>
      <c r="W64" s="42"/>
      <c r="X64" s="44">
        <v>2250</v>
      </c>
      <c r="Y64" s="42" t="s">
        <v>29</v>
      </c>
      <c r="Z64" s="45"/>
    </row>
    <row r="65" spans="1:26" ht="15.75" customHeight="1" x14ac:dyDescent="0.2">
      <c r="A65" s="40"/>
      <c r="B65" s="41">
        <v>28338707</v>
      </c>
      <c r="C65" s="42" t="s">
        <v>391</v>
      </c>
      <c r="D65" s="43" t="s">
        <v>115</v>
      </c>
      <c r="E65" s="43" t="s">
        <v>116</v>
      </c>
      <c r="F65" s="43" t="s">
        <v>117</v>
      </c>
      <c r="G65" s="43" t="s">
        <v>111</v>
      </c>
      <c r="H65" s="42" t="s">
        <v>392</v>
      </c>
      <c r="I65" s="50">
        <v>42826</v>
      </c>
      <c r="J65" s="42" t="s">
        <v>105</v>
      </c>
      <c r="K65" s="43"/>
      <c r="L65" s="43"/>
      <c r="M65" s="42" t="s">
        <v>28</v>
      </c>
      <c r="N65" s="42" t="s">
        <v>393</v>
      </c>
      <c r="O65" s="43"/>
      <c r="P65" s="43"/>
      <c r="Q65" s="43"/>
      <c r="R65" s="43"/>
      <c r="S65" s="56">
        <v>42790</v>
      </c>
      <c r="T65" s="43">
        <v>2580</v>
      </c>
      <c r="U65" s="43" t="s">
        <v>27</v>
      </c>
      <c r="V65" s="42">
        <v>2580</v>
      </c>
      <c r="W65" s="42"/>
      <c r="X65" s="44">
        <v>2580</v>
      </c>
      <c r="Y65" s="42" t="s">
        <v>29</v>
      </c>
      <c r="Z65" s="45"/>
    </row>
    <row r="66" spans="1:26" ht="15.75" customHeight="1" x14ac:dyDescent="0.2">
      <c r="A66" s="40"/>
      <c r="B66" s="41">
        <v>28396476</v>
      </c>
      <c r="C66" s="42" t="s">
        <v>394</v>
      </c>
      <c r="D66" s="43" t="s">
        <v>395</v>
      </c>
      <c r="E66" s="43" t="s">
        <v>396</v>
      </c>
      <c r="F66" s="43" t="s">
        <v>397</v>
      </c>
      <c r="G66" s="43" t="s">
        <v>111</v>
      </c>
      <c r="H66" s="42" t="s">
        <v>398</v>
      </c>
      <c r="I66" s="50">
        <v>42881</v>
      </c>
      <c r="J66" s="42" t="s">
        <v>105</v>
      </c>
      <c r="K66" s="43"/>
      <c r="L66" s="43"/>
      <c r="M66" s="42" t="s">
        <v>28</v>
      </c>
      <c r="N66" s="42" t="s">
        <v>399</v>
      </c>
      <c r="O66" s="43"/>
      <c r="P66" s="43"/>
      <c r="Q66" s="43"/>
      <c r="R66" s="43"/>
      <c r="S66" s="56">
        <v>42811</v>
      </c>
      <c r="T66" s="43">
        <v>2040</v>
      </c>
      <c r="U66" s="43" t="s">
        <v>27</v>
      </c>
      <c r="V66" s="42">
        <v>2040</v>
      </c>
      <c r="W66" s="42"/>
      <c r="X66" s="44">
        <v>2040</v>
      </c>
      <c r="Y66" s="42" t="s">
        <v>29</v>
      </c>
      <c r="Z66" s="45"/>
    </row>
    <row r="67" spans="1:26" ht="15.75" customHeight="1" x14ac:dyDescent="0.2">
      <c r="A67" s="40"/>
      <c r="B67" s="41">
        <v>28288672</v>
      </c>
      <c r="C67" s="42" t="s">
        <v>400</v>
      </c>
      <c r="D67" s="43" t="s">
        <v>140</v>
      </c>
      <c r="E67" s="43" t="s">
        <v>401</v>
      </c>
      <c r="F67" s="43" t="s">
        <v>402</v>
      </c>
      <c r="G67" s="43" t="s">
        <v>103</v>
      </c>
      <c r="H67" s="42" t="s">
        <v>403</v>
      </c>
      <c r="I67" s="50">
        <v>42807</v>
      </c>
      <c r="J67" s="42" t="s">
        <v>105</v>
      </c>
      <c r="K67" s="43"/>
      <c r="L67" s="43"/>
      <c r="M67" s="42" t="s">
        <v>28</v>
      </c>
      <c r="N67" s="42" t="s">
        <v>404</v>
      </c>
      <c r="O67" s="43"/>
      <c r="P67" s="43"/>
      <c r="Q67" s="43"/>
      <c r="R67" s="43"/>
      <c r="S67" s="56">
        <v>42811</v>
      </c>
      <c r="T67" s="43">
        <v>1457.4</v>
      </c>
      <c r="U67" s="43" t="s">
        <v>27</v>
      </c>
      <c r="V67" s="42">
        <v>1457.4</v>
      </c>
      <c r="W67" s="42"/>
      <c r="X67" s="44">
        <v>1457.4</v>
      </c>
      <c r="Y67" s="42" t="s">
        <v>29</v>
      </c>
      <c r="Z67" s="45"/>
    </row>
    <row r="68" spans="1:26" ht="15.75" customHeight="1" x14ac:dyDescent="0.2">
      <c r="A68" s="40"/>
      <c r="B68" s="41">
        <v>28158997</v>
      </c>
      <c r="C68" s="42" t="s">
        <v>405</v>
      </c>
      <c r="D68" s="43" t="s">
        <v>140</v>
      </c>
      <c r="E68" s="43" t="s">
        <v>406</v>
      </c>
      <c r="F68" s="43" t="s">
        <v>407</v>
      </c>
      <c r="G68" s="43" t="s">
        <v>103</v>
      </c>
      <c r="H68" s="42" t="s">
        <v>408</v>
      </c>
      <c r="I68" s="50">
        <v>42769</v>
      </c>
      <c r="J68" s="42" t="s">
        <v>105</v>
      </c>
      <c r="K68" s="43"/>
      <c r="L68" s="43"/>
      <c r="M68" s="42" t="s">
        <v>28</v>
      </c>
      <c r="N68" s="42" t="s">
        <v>366</v>
      </c>
      <c r="O68" s="43"/>
      <c r="P68" s="43"/>
      <c r="Q68" s="43"/>
      <c r="R68" s="43"/>
      <c r="S68" s="56">
        <v>42811</v>
      </c>
      <c r="T68" s="43">
        <v>1704</v>
      </c>
      <c r="U68" s="43" t="s">
        <v>27</v>
      </c>
      <c r="V68" s="42">
        <v>1704</v>
      </c>
      <c r="W68" s="42"/>
      <c r="X68" s="44">
        <v>1704</v>
      </c>
      <c r="Y68" s="42" t="s">
        <v>29</v>
      </c>
      <c r="Z68" s="45"/>
    </row>
    <row r="69" spans="1:26" ht="15.75" customHeight="1" x14ac:dyDescent="0.2">
      <c r="A69" s="40"/>
      <c r="B69" s="41">
        <v>28513417</v>
      </c>
      <c r="C69" s="42" t="s">
        <v>409</v>
      </c>
      <c r="D69" s="43" t="s">
        <v>410</v>
      </c>
      <c r="E69" s="43" t="s">
        <v>411</v>
      </c>
      <c r="F69" s="43" t="s">
        <v>412</v>
      </c>
      <c r="G69" s="43" t="s">
        <v>111</v>
      </c>
      <c r="H69" s="42" t="s">
        <v>413</v>
      </c>
      <c r="I69" s="50">
        <v>42856</v>
      </c>
      <c r="J69" s="42" t="s">
        <v>105</v>
      </c>
      <c r="K69" s="43"/>
      <c r="L69" s="43"/>
      <c r="M69" s="42" t="s">
        <v>28</v>
      </c>
      <c r="N69" s="42" t="s">
        <v>326</v>
      </c>
      <c r="O69" s="43"/>
      <c r="P69" s="43"/>
      <c r="Q69" s="43"/>
      <c r="R69" s="43"/>
      <c r="S69" s="56">
        <v>42823</v>
      </c>
      <c r="T69" s="43">
        <v>1785</v>
      </c>
      <c r="U69" s="43" t="s">
        <v>27</v>
      </c>
      <c r="V69" s="42">
        <v>1785</v>
      </c>
      <c r="W69" s="42"/>
      <c r="X69" s="44">
        <v>1785</v>
      </c>
      <c r="Y69" s="42" t="s">
        <v>29</v>
      </c>
      <c r="Z69" s="45"/>
    </row>
    <row r="70" spans="1:26" ht="15.75" customHeight="1" x14ac:dyDescent="0.2">
      <c r="A70" s="40"/>
      <c r="B70" s="41">
        <v>28232359</v>
      </c>
      <c r="C70" s="42" t="s">
        <v>414</v>
      </c>
      <c r="D70" s="43" t="s">
        <v>415</v>
      </c>
      <c r="E70" s="43" t="s">
        <v>416</v>
      </c>
      <c r="F70" s="43" t="s">
        <v>417</v>
      </c>
      <c r="G70" s="43" t="s">
        <v>111</v>
      </c>
      <c r="H70" s="42" t="s">
        <v>418</v>
      </c>
      <c r="I70" s="50">
        <v>42789</v>
      </c>
      <c r="J70" s="42" t="s">
        <v>105</v>
      </c>
      <c r="K70" s="43"/>
      <c r="L70" s="43"/>
      <c r="M70" s="42" t="s">
        <v>28</v>
      </c>
      <c r="N70" s="42" t="s">
        <v>319</v>
      </c>
      <c r="O70" s="43"/>
      <c r="P70" s="43"/>
      <c r="Q70" s="43"/>
      <c r="R70" s="43"/>
      <c r="S70" s="56">
        <v>42818</v>
      </c>
      <c r="T70" s="43">
        <v>500</v>
      </c>
      <c r="U70" s="43" t="s">
        <v>27</v>
      </c>
      <c r="V70" s="42">
        <v>500</v>
      </c>
      <c r="W70" s="42"/>
      <c r="X70" s="44">
        <v>500</v>
      </c>
      <c r="Y70" s="42" t="s">
        <v>380</v>
      </c>
      <c r="Z70" s="45" t="s">
        <v>545</v>
      </c>
    </row>
    <row r="71" spans="1:26" ht="15.75" customHeight="1" x14ac:dyDescent="0.2">
      <c r="A71" s="40"/>
      <c r="B71" s="41">
        <v>28239668</v>
      </c>
      <c r="C71" s="42" t="s">
        <v>419</v>
      </c>
      <c r="D71" s="43" t="s">
        <v>108</v>
      </c>
      <c r="E71" s="43" t="s">
        <v>420</v>
      </c>
      <c r="F71" s="43" t="s">
        <v>421</v>
      </c>
      <c r="G71" s="43" t="s">
        <v>111</v>
      </c>
      <c r="H71" s="42" t="s">
        <v>422</v>
      </c>
      <c r="I71" s="50">
        <v>42705</v>
      </c>
      <c r="J71" s="42" t="s">
        <v>105</v>
      </c>
      <c r="K71" s="43"/>
      <c r="L71" s="43"/>
      <c r="M71" s="42" t="s">
        <v>28</v>
      </c>
      <c r="N71" s="42" t="s">
        <v>366</v>
      </c>
      <c r="O71" s="43"/>
      <c r="P71" s="43"/>
      <c r="Q71" s="43"/>
      <c r="R71" s="43"/>
      <c r="S71" s="56">
        <v>42815</v>
      </c>
      <c r="T71" s="43">
        <v>2400</v>
      </c>
      <c r="U71" s="43" t="s">
        <v>23</v>
      </c>
      <c r="V71" s="42">
        <v>2041.16</v>
      </c>
      <c r="W71" s="42"/>
      <c r="X71" s="44">
        <v>2041.16</v>
      </c>
      <c r="Y71" s="42" t="s">
        <v>29</v>
      </c>
      <c r="Z71" s="45"/>
    </row>
    <row r="72" spans="1:26" ht="15.75" customHeight="1" x14ac:dyDescent="0.2">
      <c r="A72" s="40"/>
      <c r="B72" s="41">
        <v>28320319</v>
      </c>
      <c r="C72" s="42" t="s">
        <v>423</v>
      </c>
      <c r="D72" s="43" t="s">
        <v>140</v>
      </c>
      <c r="E72" s="43" t="s">
        <v>141</v>
      </c>
      <c r="F72" s="43" t="s">
        <v>142</v>
      </c>
      <c r="G72" s="43" t="s">
        <v>103</v>
      </c>
      <c r="H72" s="42" t="s">
        <v>424</v>
      </c>
      <c r="I72" s="50">
        <v>42815</v>
      </c>
      <c r="J72" s="42" t="s">
        <v>105</v>
      </c>
      <c r="K72" s="43"/>
      <c r="L72" s="43"/>
      <c r="M72" s="42" t="s">
        <v>28</v>
      </c>
      <c r="N72" s="42" t="s">
        <v>425</v>
      </c>
      <c r="O72" s="43"/>
      <c r="P72" s="43"/>
      <c r="Q72" s="43"/>
      <c r="R72" s="43"/>
      <c r="S72" s="56">
        <v>42818</v>
      </c>
      <c r="T72" s="43">
        <v>1457.4</v>
      </c>
      <c r="U72" s="43" t="s">
        <v>27</v>
      </c>
      <c r="V72" s="42">
        <v>1457.4</v>
      </c>
      <c r="W72" s="42"/>
      <c r="X72" s="44">
        <v>1457.4</v>
      </c>
      <c r="Y72" s="42" t="s">
        <v>29</v>
      </c>
      <c r="Z72" s="45"/>
    </row>
    <row r="73" spans="1:26" ht="15.75" customHeight="1" x14ac:dyDescent="0.2">
      <c r="A73" s="40"/>
      <c r="B73" s="41">
        <v>28480453</v>
      </c>
      <c r="C73" s="42" t="s">
        <v>426</v>
      </c>
      <c r="D73" s="43" t="s">
        <v>108</v>
      </c>
      <c r="E73" s="43" t="s">
        <v>427</v>
      </c>
      <c r="F73" s="43" t="s">
        <v>428</v>
      </c>
      <c r="G73" s="43" t="s">
        <v>103</v>
      </c>
      <c r="H73" s="42" t="s">
        <v>429</v>
      </c>
      <c r="I73" s="50">
        <v>42837</v>
      </c>
      <c r="J73" s="42" t="s">
        <v>105</v>
      </c>
      <c r="K73" s="43"/>
      <c r="L73" s="43"/>
      <c r="M73" s="42" t="s">
        <v>28</v>
      </c>
      <c r="N73" s="42">
        <v>103932</v>
      </c>
      <c r="O73" s="43"/>
      <c r="P73" s="43"/>
      <c r="Q73" s="43"/>
      <c r="R73" s="43"/>
      <c r="S73" s="56">
        <v>42815</v>
      </c>
      <c r="T73" s="43">
        <v>5382.36</v>
      </c>
      <c r="U73" s="43" t="s">
        <v>23</v>
      </c>
      <c r="V73" s="42">
        <v>4638.37</v>
      </c>
      <c r="W73" s="42"/>
      <c r="X73" s="44">
        <v>4638.37</v>
      </c>
      <c r="Y73" s="42" t="s">
        <v>29</v>
      </c>
      <c r="Z73" s="45"/>
    </row>
    <row r="74" spans="1:26" ht="15.75" customHeight="1" x14ac:dyDescent="0.2">
      <c r="A74" s="40"/>
      <c r="B74" s="41">
        <v>28118354</v>
      </c>
      <c r="C74" s="42" t="s">
        <v>430</v>
      </c>
      <c r="D74" s="43" t="s">
        <v>100</v>
      </c>
      <c r="E74" s="43" t="s">
        <v>431</v>
      </c>
      <c r="F74" s="43" t="s">
        <v>291</v>
      </c>
      <c r="G74" s="43" t="s">
        <v>103</v>
      </c>
      <c r="H74" s="42" t="s">
        <v>432</v>
      </c>
      <c r="I74" s="50">
        <v>42759</v>
      </c>
      <c r="J74" s="42" t="s">
        <v>105</v>
      </c>
      <c r="K74" s="43"/>
      <c r="L74" s="43"/>
      <c r="M74" s="42" t="s">
        <v>28</v>
      </c>
      <c r="N74" s="42" t="s">
        <v>350</v>
      </c>
      <c r="O74" s="43"/>
      <c r="P74" s="43"/>
      <c r="Q74" s="43"/>
      <c r="R74" s="43"/>
      <c r="S74" s="56">
        <v>42815</v>
      </c>
      <c r="T74" s="43">
        <v>2250</v>
      </c>
      <c r="U74" s="43" t="s">
        <v>97</v>
      </c>
      <c r="V74" s="42">
        <v>1823.63</v>
      </c>
      <c r="W74" s="42"/>
      <c r="X74" s="44">
        <v>1823.63</v>
      </c>
      <c r="Y74" s="42" t="s">
        <v>29</v>
      </c>
      <c r="Z74" s="45"/>
    </row>
    <row r="75" spans="1:26" ht="15.75" customHeight="1" x14ac:dyDescent="0.2">
      <c r="A75" s="40"/>
      <c r="B75" s="41">
        <v>28348205</v>
      </c>
      <c r="C75" s="42" t="s">
        <v>433</v>
      </c>
      <c r="D75" s="43" t="s">
        <v>185</v>
      </c>
      <c r="E75" s="43" t="s">
        <v>434</v>
      </c>
      <c r="F75" s="43" t="s">
        <v>435</v>
      </c>
      <c r="G75" s="43" t="s">
        <v>111</v>
      </c>
      <c r="H75" s="42" t="s">
        <v>436</v>
      </c>
      <c r="I75" s="50">
        <v>42821</v>
      </c>
      <c r="J75" s="42" t="s">
        <v>105</v>
      </c>
      <c r="K75" s="43"/>
      <c r="L75" s="43"/>
      <c r="M75" s="42" t="s">
        <v>28</v>
      </c>
      <c r="N75" s="42" t="s">
        <v>437</v>
      </c>
      <c r="O75" s="43"/>
      <c r="P75" s="43"/>
      <c r="Q75" s="43"/>
      <c r="R75" s="43"/>
      <c r="S75" s="56">
        <v>42815</v>
      </c>
      <c r="T75" s="43">
        <v>2340</v>
      </c>
      <c r="U75" s="43" t="s">
        <v>27</v>
      </c>
      <c r="V75" s="42">
        <v>2340</v>
      </c>
      <c r="W75" s="42"/>
      <c r="X75" s="44">
        <v>2340</v>
      </c>
      <c r="Y75" s="42" t="s">
        <v>29</v>
      </c>
      <c r="Z75" s="45"/>
    </row>
    <row r="76" spans="1:26" ht="15.75" customHeight="1" x14ac:dyDescent="0.2">
      <c r="A76" s="40"/>
      <c r="B76" s="41">
        <v>28179034</v>
      </c>
      <c r="C76" s="42" t="s">
        <v>438</v>
      </c>
      <c r="D76" s="43" t="s">
        <v>439</v>
      </c>
      <c r="E76" s="43" t="s">
        <v>440</v>
      </c>
      <c r="F76" s="43" t="s">
        <v>441</v>
      </c>
      <c r="G76" s="43" t="s">
        <v>111</v>
      </c>
      <c r="H76" s="42" t="s">
        <v>442</v>
      </c>
      <c r="I76" s="50">
        <v>42775</v>
      </c>
      <c r="J76" s="42" t="s">
        <v>105</v>
      </c>
      <c r="K76" s="43"/>
      <c r="L76" s="43"/>
      <c r="M76" s="42" t="s">
        <v>28</v>
      </c>
      <c r="N76" s="42">
        <v>66806</v>
      </c>
      <c r="O76" s="43"/>
      <c r="P76" s="43"/>
      <c r="Q76" s="43"/>
      <c r="R76" s="43"/>
      <c r="S76" s="56">
        <v>42815</v>
      </c>
      <c r="T76" s="43">
        <v>2797.24</v>
      </c>
      <c r="U76" s="43" t="s">
        <v>27</v>
      </c>
      <c r="V76" s="42">
        <v>2797.24</v>
      </c>
      <c r="W76" s="42"/>
      <c r="X76" s="44">
        <v>2797.24</v>
      </c>
      <c r="Y76" s="42" t="s">
        <v>29</v>
      </c>
      <c r="Z76" s="45"/>
    </row>
    <row r="77" spans="1:26" ht="15.75" customHeight="1" x14ac:dyDescent="0.2">
      <c r="A77" s="40"/>
      <c r="B77" s="41">
        <v>28397412</v>
      </c>
      <c r="C77" s="42" t="s">
        <v>443</v>
      </c>
      <c r="D77" s="43" t="s">
        <v>328</v>
      </c>
      <c r="E77" s="43" t="s">
        <v>444</v>
      </c>
      <c r="F77" s="43" t="s">
        <v>445</v>
      </c>
      <c r="G77" s="43" t="s">
        <v>111</v>
      </c>
      <c r="H77" s="42" t="s">
        <v>446</v>
      </c>
      <c r="I77" s="50">
        <v>42836</v>
      </c>
      <c r="J77" s="42" t="s">
        <v>105</v>
      </c>
      <c r="K77" s="43"/>
      <c r="L77" s="43"/>
      <c r="M77" s="42" t="s">
        <v>28</v>
      </c>
      <c r="N77" s="42" t="s">
        <v>447</v>
      </c>
      <c r="O77" s="43"/>
      <c r="P77" s="43"/>
      <c r="Q77" s="43"/>
      <c r="R77" s="43"/>
      <c r="S77" s="56">
        <v>42853</v>
      </c>
      <c r="T77" s="43">
        <v>3428.4</v>
      </c>
      <c r="U77" s="43" t="s">
        <v>27</v>
      </c>
      <c r="V77" s="42">
        <v>3428.4</v>
      </c>
      <c r="W77" s="42"/>
      <c r="X77" s="44">
        <v>3428.4</v>
      </c>
      <c r="Y77" s="42" t="s">
        <v>29</v>
      </c>
      <c r="Z77" s="45"/>
    </row>
    <row r="78" spans="1:26" ht="15.75" customHeight="1" x14ac:dyDescent="0.2">
      <c r="A78" s="40"/>
      <c r="B78" s="41">
        <v>28339128</v>
      </c>
      <c r="C78" s="42" t="s">
        <v>448</v>
      </c>
      <c r="D78" s="43" t="s">
        <v>328</v>
      </c>
      <c r="E78" s="43" t="s">
        <v>449</v>
      </c>
      <c r="F78" s="43" t="s">
        <v>450</v>
      </c>
      <c r="G78" s="43" t="s">
        <v>111</v>
      </c>
      <c r="H78" s="42" t="s">
        <v>451</v>
      </c>
      <c r="I78" s="50">
        <v>42872</v>
      </c>
      <c r="J78" s="42" t="s">
        <v>105</v>
      </c>
      <c r="K78" s="43"/>
      <c r="L78" s="43"/>
      <c r="M78" s="42" t="s">
        <v>28</v>
      </c>
      <c r="N78" s="42">
        <v>95778</v>
      </c>
      <c r="O78" s="43"/>
      <c r="P78" s="43"/>
      <c r="Q78" s="43"/>
      <c r="R78" s="43"/>
      <c r="S78" s="56">
        <v>42853</v>
      </c>
      <c r="T78" s="43">
        <v>3440.4</v>
      </c>
      <c r="U78" s="43" t="s">
        <v>27</v>
      </c>
      <c r="V78" s="42">
        <v>3440.4</v>
      </c>
      <c r="W78" s="42"/>
      <c r="X78" s="44">
        <v>3440.4</v>
      </c>
      <c r="Y78" s="42" t="s">
        <v>29</v>
      </c>
      <c r="Z78" s="45"/>
    </row>
    <row r="79" spans="1:26" ht="15.75" customHeight="1" x14ac:dyDescent="0.2">
      <c r="A79" s="40"/>
      <c r="B79" s="41">
        <v>28784361</v>
      </c>
      <c r="C79" s="42" t="s">
        <v>452</v>
      </c>
      <c r="D79" s="43" t="s">
        <v>108</v>
      </c>
      <c r="E79" s="43" t="s">
        <v>453</v>
      </c>
      <c r="F79" s="43" t="s">
        <v>454</v>
      </c>
      <c r="G79" s="43" t="s">
        <v>111</v>
      </c>
      <c r="H79" s="42" t="s">
        <v>455</v>
      </c>
      <c r="I79" s="50">
        <v>42818</v>
      </c>
      <c r="J79" s="42" t="s">
        <v>105</v>
      </c>
      <c r="K79" s="43"/>
      <c r="L79" s="43"/>
      <c r="M79" s="42" t="s">
        <v>28</v>
      </c>
      <c r="N79" s="42" t="s">
        <v>456</v>
      </c>
      <c r="O79" s="43"/>
      <c r="P79" s="43"/>
      <c r="Q79" s="43"/>
      <c r="R79" s="43"/>
      <c r="S79" s="56">
        <v>42850</v>
      </c>
      <c r="T79" s="43">
        <v>2691.18</v>
      </c>
      <c r="U79" s="43" t="s">
        <v>23</v>
      </c>
      <c r="V79" s="42">
        <v>2328.0100000000002</v>
      </c>
      <c r="W79" s="42"/>
      <c r="X79" s="44">
        <v>2328.0100000000002</v>
      </c>
      <c r="Y79" s="42" t="s">
        <v>29</v>
      </c>
      <c r="Z79" s="45"/>
    </row>
    <row r="80" spans="1:26" ht="15.75" customHeight="1" x14ac:dyDescent="0.2">
      <c r="A80" s="40"/>
      <c r="B80" s="41">
        <v>28356159</v>
      </c>
      <c r="C80" s="42" t="s">
        <v>457</v>
      </c>
      <c r="D80" s="43" t="s">
        <v>140</v>
      </c>
      <c r="E80" s="43" t="s">
        <v>458</v>
      </c>
      <c r="F80" s="43" t="s">
        <v>459</v>
      </c>
      <c r="G80" s="43" t="s">
        <v>103</v>
      </c>
      <c r="H80" s="42" t="s">
        <v>460</v>
      </c>
      <c r="I80" s="50">
        <v>42823</v>
      </c>
      <c r="J80" s="42" t="s">
        <v>105</v>
      </c>
      <c r="K80" s="43"/>
      <c r="L80" s="43"/>
      <c r="M80" s="42" t="s">
        <v>28</v>
      </c>
      <c r="N80" s="42" t="s">
        <v>461</v>
      </c>
      <c r="O80" s="43"/>
      <c r="P80" s="43"/>
      <c r="Q80" s="43"/>
      <c r="R80" s="43"/>
      <c r="S80" s="56">
        <v>42853</v>
      </c>
      <c r="T80" s="43">
        <v>1457.4</v>
      </c>
      <c r="U80" s="43" t="s">
        <v>27</v>
      </c>
      <c r="V80" s="42">
        <v>1457.4</v>
      </c>
      <c r="W80" s="42"/>
      <c r="X80" s="44">
        <v>1457.4</v>
      </c>
      <c r="Y80" s="42" t="s">
        <v>29</v>
      </c>
      <c r="Z80" s="45"/>
    </row>
    <row r="81" spans="1:26" ht="15.75" customHeight="1" x14ac:dyDescent="0.2">
      <c r="A81" s="40"/>
      <c r="B81" s="41">
        <v>28366999</v>
      </c>
      <c r="C81" s="42" t="s">
        <v>462</v>
      </c>
      <c r="D81" s="43" t="s">
        <v>207</v>
      </c>
      <c r="E81" s="43" t="s">
        <v>463</v>
      </c>
      <c r="F81" s="43" t="s">
        <v>464</v>
      </c>
      <c r="G81" s="43" t="s">
        <v>111</v>
      </c>
      <c r="H81" s="42" t="s">
        <v>465</v>
      </c>
      <c r="I81" s="50">
        <v>42683</v>
      </c>
      <c r="J81" s="42" t="s">
        <v>105</v>
      </c>
      <c r="K81" s="43"/>
      <c r="L81" s="43"/>
      <c r="M81" s="42" t="s">
        <v>28</v>
      </c>
      <c r="N81" s="42" t="s">
        <v>466</v>
      </c>
      <c r="O81" s="43"/>
      <c r="P81" s="43"/>
      <c r="Q81" s="43"/>
      <c r="R81" s="43"/>
      <c r="S81" s="56">
        <v>42853</v>
      </c>
      <c r="T81" s="43">
        <v>536.4</v>
      </c>
      <c r="U81" s="43" t="s">
        <v>27</v>
      </c>
      <c r="V81" s="42">
        <v>536.4</v>
      </c>
      <c r="W81" s="42"/>
      <c r="X81" s="44">
        <v>536.4</v>
      </c>
      <c r="Y81" s="42" t="s">
        <v>29</v>
      </c>
      <c r="Z81" s="45"/>
    </row>
    <row r="82" spans="1:26" ht="15.75" customHeight="1" x14ac:dyDescent="0.2">
      <c r="A82" s="40"/>
      <c r="B82" s="41">
        <v>28418622</v>
      </c>
      <c r="C82" s="42" t="s">
        <v>467</v>
      </c>
      <c r="D82" s="43" t="s">
        <v>328</v>
      </c>
      <c r="E82" s="43" t="s">
        <v>468</v>
      </c>
      <c r="F82" s="43" t="s">
        <v>469</v>
      </c>
      <c r="G82" s="43" t="s">
        <v>111</v>
      </c>
      <c r="H82" s="42" t="s">
        <v>470</v>
      </c>
      <c r="I82" s="50">
        <v>42843</v>
      </c>
      <c r="J82" s="42" t="s">
        <v>105</v>
      </c>
      <c r="K82" s="43"/>
      <c r="L82" s="43"/>
      <c r="M82" s="42" t="s">
        <v>28</v>
      </c>
      <c r="N82" s="42" t="s">
        <v>377</v>
      </c>
      <c r="O82" s="43"/>
      <c r="P82" s="43"/>
      <c r="Q82" s="43"/>
      <c r="R82" s="43"/>
      <c r="S82" s="56">
        <v>42860</v>
      </c>
      <c r="T82" s="43">
        <v>2800</v>
      </c>
      <c r="U82" s="43" t="s">
        <v>27</v>
      </c>
      <c r="V82" s="42">
        <v>2800</v>
      </c>
      <c r="W82" s="42"/>
      <c r="X82" s="44">
        <v>2800</v>
      </c>
      <c r="Y82" s="42" t="s">
        <v>29</v>
      </c>
      <c r="Z82" s="45"/>
    </row>
    <row r="83" spans="1:26" ht="15.75" customHeight="1" x14ac:dyDescent="0.2">
      <c r="A83" s="40"/>
      <c r="B83" s="41">
        <v>28411119</v>
      </c>
      <c r="C83" s="42" t="s">
        <v>471</v>
      </c>
      <c r="D83" s="43" t="s">
        <v>108</v>
      </c>
      <c r="E83" s="43" t="s">
        <v>472</v>
      </c>
      <c r="F83" s="43" t="s">
        <v>473</v>
      </c>
      <c r="G83" s="43" t="s">
        <v>111</v>
      </c>
      <c r="H83" s="42" t="s">
        <v>474</v>
      </c>
      <c r="I83" s="50">
        <v>42836</v>
      </c>
      <c r="J83" s="42" t="s">
        <v>159</v>
      </c>
      <c r="K83" s="43"/>
      <c r="L83" s="43"/>
      <c r="M83" s="42" t="s">
        <v>60</v>
      </c>
      <c r="N83" s="42" t="s">
        <v>475</v>
      </c>
      <c r="O83" s="43"/>
      <c r="P83" s="43"/>
      <c r="Q83" s="43"/>
      <c r="R83" s="43"/>
      <c r="S83" s="56">
        <v>42850</v>
      </c>
      <c r="T83" s="43">
        <v>5382.35</v>
      </c>
      <c r="U83" s="43" t="s">
        <v>23</v>
      </c>
      <c r="V83" s="42">
        <v>4593.62</v>
      </c>
      <c r="W83" s="42"/>
      <c r="X83" s="44">
        <v>4593.62</v>
      </c>
      <c r="Y83" s="42" t="s">
        <v>29</v>
      </c>
      <c r="Z83" s="45"/>
    </row>
    <row r="84" spans="1:26" ht="15.75" customHeight="1" x14ac:dyDescent="0.2">
      <c r="A84" s="40"/>
      <c r="B84" s="41">
        <v>28831944</v>
      </c>
      <c r="C84" s="42" t="s">
        <v>757</v>
      </c>
      <c r="D84" s="43" t="s">
        <v>439</v>
      </c>
      <c r="E84" s="43" t="s">
        <v>440</v>
      </c>
      <c r="F84" s="43" t="s">
        <v>441</v>
      </c>
      <c r="G84" s="43" t="s">
        <v>111</v>
      </c>
      <c r="H84" s="42" t="s">
        <v>755</v>
      </c>
      <c r="I84" s="50">
        <v>42970</v>
      </c>
      <c r="J84" s="42" t="s">
        <v>215</v>
      </c>
      <c r="K84" s="43"/>
      <c r="L84" s="43"/>
      <c r="M84" s="42" t="s">
        <v>22</v>
      </c>
      <c r="N84" s="42" t="s">
        <v>756</v>
      </c>
      <c r="O84" s="43"/>
      <c r="P84" s="43"/>
      <c r="Q84" s="43"/>
      <c r="R84" s="43"/>
      <c r="S84" s="56">
        <v>42951</v>
      </c>
      <c r="T84" s="43">
        <v>2136</v>
      </c>
      <c r="U84" s="43" t="s">
        <v>27</v>
      </c>
      <c r="V84" s="42">
        <v>2136</v>
      </c>
      <c r="W84" s="42"/>
      <c r="X84" s="44">
        <v>2136</v>
      </c>
      <c r="Y84" s="42" t="s">
        <v>29</v>
      </c>
      <c r="Z84" s="45"/>
    </row>
    <row r="85" spans="1:26" ht="15.75" customHeight="1" x14ac:dyDescent="0.2">
      <c r="A85" s="40"/>
      <c r="B85" s="41">
        <v>29061428</v>
      </c>
      <c r="C85" s="42" t="s">
        <v>476</v>
      </c>
      <c r="D85" s="43" t="s">
        <v>108</v>
      </c>
      <c r="E85" s="43" t="s">
        <v>453</v>
      </c>
      <c r="F85" s="43" t="s">
        <v>454</v>
      </c>
      <c r="G85" s="43" t="s">
        <v>111</v>
      </c>
      <c r="H85" s="42" t="s">
        <v>477</v>
      </c>
      <c r="I85" s="50">
        <v>42840</v>
      </c>
      <c r="J85" s="42" t="s">
        <v>105</v>
      </c>
      <c r="K85" s="43"/>
      <c r="L85" s="43"/>
      <c r="M85" s="42" t="s">
        <v>28</v>
      </c>
      <c r="N85" s="42" t="s">
        <v>456</v>
      </c>
      <c r="O85" s="43"/>
      <c r="P85" s="43"/>
      <c r="Q85" s="43"/>
      <c r="R85" s="43"/>
      <c r="S85" s="56">
        <v>42857</v>
      </c>
      <c r="T85" s="43">
        <v>2691.18</v>
      </c>
      <c r="U85" s="43" t="s">
        <v>23</v>
      </c>
      <c r="V85" s="42">
        <v>2281.8200000000002</v>
      </c>
      <c r="W85" s="42"/>
      <c r="X85" s="44">
        <v>2281.8200000000002</v>
      </c>
      <c r="Y85" s="42" t="s">
        <v>29</v>
      </c>
      <c r="Z85" s="45"/>
    </row>
    <row r="86" spans="1:26" ht="15.75" customHeight="1" x14ac:dyDescent="0.2">
      <c r="A86" s="40"/>
      <c r="B86" s="41">
        <v>29081992</v>
      </c>
      <c r="C86" s="42" t="s">
        <v>478</v>
      </c>
      <c r="D86" s="43" t="s">
        <v>185</v>
      </c>
      <c r="E86" s="43" t="s">
        <v>186</v>
      </c>
      <c r="F86" s="43" t="s">
        <v>187</v>
      </c>
      <c r="G86" s="43" t="s">
        <v>103</v>
      </c>
      <c r="H86" s="42" t="s">
        <v>479</v>
      </c>
      <c r="I86" s="50">
        <v>42914</v>
      </c>
      <c r="J86" s="42" t="s">
        <v>105</v>
      </c>
      <c r="K86" s="43"/>
      <c r="L86" s="43"/>
      <c r="M86" s="42" t="s">
        <v>28</v>
      </c>
      <c r="N86" s="42" t="s">
        <v>480</v>
      </c>
      <c r="O86" s="43"/>
      <c r="P86" s="43"/>
      <c r="Q86" s="43"/>
      <c r="R86" s="43"/>
      <c r="S86" s="56">
        <v>42857</v>
      </c>
      <c r="T86" s="43">
        <v>2700</v>
      </c>
      <c r="U86" s="43" t="s">
        <v>27</v>
      </c>
      <c r="V86" s="42">
        <v>2700</v>
      </c>
      <c r="W86" s="42"/>
      <c r="X86" s="44">
        <v>2700</v>
      </c>
      <c r="Y86" s="42" t="s">
        <v>29</v>
      </c>
      <c r="Z86" s="45"/>
    </row>
    <row r="87" spans="1:26" ht="15.75" customHeight="1" x14ac:dyDescent="0.2">
      <c r="A87" s="40"/>
      <c r="B87" s="41">
        <v>28554940</v>
      </c>
      <c r="C87" s="42" t="s">
        <v>481</v>
      </c>
      <c r="D87" s="43" t="s">
        <v>185</v>
      </c>
      <c r="E87" s="43" t="s">
        <v>247</v>
      </c>
      <c r="F87" s="43" t="s">
        <v>248</v>
      </c>
      <c r="G87" s="43" t="s">
        <v>103</v>
      </c>
      <c r="H87" s="42" t="s">
        <v>482</v>
      </c>
      <c r="I87" s="50">
        <v>42884</v>
      </c>
      <c r="J87" s="42" t="s">
        <v>105</v>
      </c>
      <c r="K87" s="43"/>
      <c r="L87" s="43"/>
      <c r="M87" s="42" t="s">
        <v>28</v>
      </c>
      <c r="N87" s="42" t="s">
        <v>437</v>
      </c>
      <c r="O87" s="43"/>
      <c r="P87" s="43"/>
      <c r="Q87" s="43"/>
      <c r="R87" s="43"/>
      <c r="S87" s="56">
        <v>42864</v>
      </c>
      <c r="T87" s="43">
        <v>900</v>
      </c>
      <c r="U87" s="43" t="s">
        <v>27</v>
      </c>
      <c r="V87" s="42">
        <v>900</v>
      </c>
      <c r="W87" s="42"/>
      <c r="X87" s="44">
        <v>900</v>
      </c>
      <c r="Y87" s="42" t="s">
        <v>29</v>
      </c>
      <c r="Z87" s="45"/>
    </row>
    <row r="88" spans="1:26" ht="15.75" customHeight="1" x14ac:dyDescent="0.2">
      <c r="A88" s="40"/>
      <c r="B88" s="41">
        <v>28335755</v>
      </c>
      <c r="C88" s="42" t="s">
        <v>483</v>
      </c>
      <c r="D88" s="43" t="s">
        <v>140</v>
      </c>
      <c r="E88" s="43" t="s">
        <v>304</v>
      </c>
      <c r="F88" s="43" t="s">
        <v>484</v>
      </c>
      <c r="G88" s="43" t="s">
        <v>111</v>
      </c>
      <c r="H88" s="42" t="s">
        <v>485</v>
      </c>
      <c r="I88" s="50">
        <v>42817</v>
      </c>
      <c r="J88" s="42" t="s">
        <v>105</v>
      </c>
      <c r="K88" s="43"/>
      <c r="L88" s="43"/>
      <c r="M88" s="42" t="s">
        <v>28</v>
      </c>
      <c r="N88" s="42" t="s">
        <v>307</v>
      </c>
      <c r="O88" s="43"/>
      <c r="P88" s="43"/>
      <c r="Q88" s="43"/>
      <c r="R88" s="43"/>
      <c r="S88" s="56">
        <v>42860</v>
      </c>
      <c r="T88" s="43">
        <v>1457.4</v>
      </c>
      <c r="U88" s="43" t="s">
        <v>27</v>
      </c>
      <c r="V88" s="42">
        <v>1457.4</v>
      </c>
      <c r="W88" s="42"/>
      <c r="X88" s="44">
        <v>1457.4</v>
      </c>
      <c r="Y88" s="42" t="s">
        <v>29</v>
      </c>
      <c r="Z88" s="45"/>
    </row>
    <row r="89" spans="1:26" ht="15.75" customHeight="1" x14ac:dyDescent="0.2">
      <c r="A89" s="40"/>
      <c r="B89" s="41">
        <v>28422975</v>
      </c>
      <c r="C89" s="42" t="s">
        <v>486</v>
      </c>
      <c r="D89" s="43" t="s">
        <v>100</v>
      </c>
      <c r="E89" s="43" t="s">
        <v>239</v>
      </c>
      <c r="F89" s="43" t="s">
        <v>181</v>
      </c>
      <c r="G89" s="43" t="s">
        <v>103</v>
      </c>
      <c r="H89" s="42" t="s">
        <v>487</v>
      </c>
      <c r="I89" s="50">
        <v>42844</v>
      </c>
      <c r="J89" s="42" t="s">
        <v>105</v>
      </c>
      <c r="K89" s="43"/>
      <c r="L89" s="43"/>
      <c r="M89" s="42" t="s">
        <v>28</v>
      </c>
      <c r="N89" s="42" t="s">
        <v>366</v>
      </c>
      <c r="O89" s="43"/>
      <c r="P89" s="43"/>
      <c r="Q89" s="43"/>
      <c r="R89" s="43"/>
      <c r="S89" s="56">
        <v>42864</v>
      </c>
      <c r="T89" s="43">
        <v>500</v>
      </c>
      <c r="U89" s="43" t="s">
        <v>97</v>
      </c>
      <c r="V89" s="42">
        <v>403.36</v>
      </c>
      <c r="W89" s="42"/>
      <c r="X89" s="44">
        <v>403.36</v>
      </c>
      <c r="Y89" s="42" t="s">
        <v>29</v>
      </c>
      <c r="Z89" s="45"/>
    </row>
    <row r="90" spans="1:26" ht="15.75" customHeight="1" x14ac:dyDescent="0.2">
      <c r="A90" s="40"/>
      <c r="B90" s="41">
        <v>28367791</v>
      </c>
      <c r="C90" s="42" t="s">
        <v>488</v>
      </c>
      <c r="D90" s="43" t="s">
        <v>439</v>
      </c>
      <c r="E90" s="43" t="s">
        <v>489</v>
      </c>
      <c r="F90" s="43" t="s">
        <v>490</v>
      </c>
      <c r="G90" s="43" t="s">
        <v>111</v>
      </c>
      <c r="H90" s="42" t="s">
        <v>491</v>
      </c>
      <c r="I90" s="50">
        <v>42828</v>
      </c>
      <c r="J90" s="42" t="s">
        <v>105</v>
      </c>
      <c r="K90" s="43"/>
      <c r="L90" s="43"/>
      <c r="M90" s="42" t="s">
        <v>28</v>
      </c>
      <c r="N90" s="42" t="s">
        <v>385</v>
      </c>
      <c r="O90" s="43"/>
      <c r="P90" s="43"/>
      <c r="Q90" s="43"/>
      <c r="R90" s="43"/>
      <c r="S90" s="56">
        <v>42864</v>
      </c>
      <c r="T90" s="43">
        <v>2136</v>
      </c>
      <c r="U90" s="43" t="s">
        <v>27</v>
      </c>
      <c r="V90" s="42">
        <v>2136</v>
      </c>
      <c r="W90" s="42"/>
      <c r="X90" s="44">
        <v>2136</v>
      </c>
      <c r="Y90" s="42" t="s">
        <v>29</v>
      </c>
      <c r="Z90" s="45"/>
    </row>
    <row r="91" spans="1:26" ht="15.75" customHeight="1" x14ac:dyDescent="0.2">
      <c r="A91" s="40"/>
      <c r="B91" s="41">
        <v>28060826</v>
      </c>
      <c r="C91" s="42" t="s">
        <v>492</v>
      </c>
      <c r="D91" s="43" t="s">
        <v>289</v>
      </c>
      <c r="E91" s="43" t="s">
        <v>368</v>
      </c>
      <c r="F91" s="43" t="s">
        <v>181</v>
      </c>
      <c r="G91" s="43" t="s">
        <v>103</v>
      </c>
      <c r="H91" s="42" t="s">
        <v>493</v>
      </c>
      <c r="I91" s="50">
        <v>42741</v>
      </c>
      <c r="J91" s="42" t="s">
        <v>105</v>
      </c>
      <c r="K91" s="43"/>
      <c r="L91" s="43"/>
      <c r="M91" s="42" t="s">
        <v>28</v>
      </c>
      <c r="N91" s="42" t="s">
        <v>494</v>
      </c>
      <c r="O91" s="43"/>
      <c r="P91" s="43"/>
      <c r="Q91" s="43"/>
      <c r="R91" s="43"/>
      <c r="S91" s="56">
        <v>42864</v>
      </c>
      <c r="T91" s="43">
        <v>1350</v>
      </c>
      <c r="U91" s="43" t="s">
        <v>97</v>
      </c>
      <c r="V91" s="42">
        <v>1081.99</v>
      </c>
      <c r="W91" s="42"/>
      <c r="X91" s="44">
        <v>1081.99</v>
      </c>
      <c r="Y91" s="42" t="s">
        <v>29</v>
      </c>
      <c r="Z91" s="45"/>
    </row>
    <row r="92" spans="1:26" ht="15.75" customHeight="1" x14ac:dyDescent="0.2">
      <c r="A92" s="40"/>
      <c r="B92" s="41">
        <v>28573109</v>
      </c>
      <c r="C92" s="42" t="s">
        <v>495</v>
      </c>
      <c r="D92" s="43" t="s">
        <v>496</v>
      </c>
      <c r="E92" s="43" t="s">
        <v>497</v>
      </c>
      <c r="F92" s="43" t="s">
        <v>498</v>
      </c>
      <c r="G92" s="43" t="s">
        <v>103</v>
      </c>
      <c r="H92" s="42" t="s">
        <v>499</v>
      </c>
      <c r="I92" s="50">
        <v>42873</v>
      </c>
      <c r="J92" s="42" t="s">
        <v>105</v>
      </c>
      <c r="K92" s="43"/>
      <c r="L92" s="43"/>
      <c r="M92" s="42" t="s">
        <v>28</v>
      </c>
      <c r="N92" s="42" t="s">
        <v>500</v>
      </c>
      <c r="O92" s="43"/>
      <c r="P92" s="43"/>
      <c r="Q92" s="43"/>
      <c r="R92" s="43"/>
      <c r="S92" s="56">
        <v>42871</v>
      </c>
      <c r="T92" s="43">
        <v>2490</v>
      </c>
      <c r="U92" s="43" t="s">
        <v>97</v>
      </c>
      <c r="V92" s="42">
        <v>1924.71</v>
      </c>
      <c r="W92" s="42"/>
      <c r="X92" s="44">
        <v>1924.71</v>
      </c>
      <c r="Y92" s="42" t="s">
        <v>29</v>
      </c>
      <c r="Z92" s="45"/>
    </row>
    <row r="93" spans="1:26" ht="15.75" customHeight="1" x14ac:dyDescent="0.2">
      <c r="A93" s="40"/>
      <c r="B93" s="41">
        <v>28141863</v>
      </c>
      <c r="C93" s="42" t="s">
        <v>501</v>
      </c>
      <c r="D93" s="43" t="s">
        <v>100</v>
      </c>
      <c r="E93" s="43" t="s">
        <v>239</v>
      </c>
      <c r="F93" s="43" t="s">
        <v>181</v>
      </c>
      <c r="G93" s="43" t="s">
        <v>103</v>
      </c>
      <c r="H93" s="42" t="s">
        <v>502</v>
      </c>
      <c r="I93" s="50">
        <v>42766</v>
      </c>
      <c r="J93" s="42" t="s">
        <v>105</v>
      </c>
      <c r="K93" s="43"/>
      <c r="L93" s="43"/>
      <c r="M93" s="42" t="s">
        <v>28</v>
      </c>
      <c r="N93" s="42" t="s">
        <v>503</v>
      </c>
      <c r="O93" s="43"/>
      <c r="P93" s="43"/>
      <c r="Q93" s="43"/>
      <c r="R93" s="43"/>
      <c r="S93" s="56">
        <v>42871</v>
      </c>
      <c r="T93" s="43">
        <v>1495</v>
      </c>
      <c r="U93" s="43" t="s">
        <v>97</v>
      </c>
      <c r="V93" s="42">
        <v>1229.6400000000001</v>
      </c>
      <c r="W93" s="42"/>
      <c r="X93" s="44">
        <v>1229.6400000000001</v>
      </c>
      <c r="Y93" s="42" t="s">
        <v>29</v>
      </c>
      <c r="Z93" s="45"/>
    </row>
    <row r="94" spans="1:26" ht="15.75" customHeight="1" x14ac:dyDescent="0.2">
      <c r="A94" s="40"/>
      <c r="B94" s="41">
        <v>28475620</v>
      </c>
      <c r="C94" s="42" t="s">
        <v>504</v>
      </c>
      <c r="D94" s="43" t="s">
        <v>100</v>
      </c>
      <c r="E94" s="43" t="s">
        <v>239</v>
      </c>
      <c r="F94" s="43" t="s">
        <v>181</v>
      </c>
      <c r="G94" s="43" t="s">
        <v>103</v>
      </c>
      <c r="H94" s="42" t="s">
        <v>505</v>
      </c>
      <c r="I94" s="50">
        <v>42860</v>
      </c>
      <c r="J94" s="42" t="s">
        <v>105</v>
      </c>
      <c r="K94" s="43"/>
      <c r="L94" s="43"/>
      <c r="M94" s="42" t="s">
        <v>28</v>
      </c>
      <c r="N94" s="42" t="s">
        <v>319</v>
      </c>
      <c r="O94" s="43"/>
      <c r="P94" s="43"/>
      <c r="Q94" s="43"/>
      <c r="R94" s="43"/>
      <c r="S94" s="56">
        <v>42871</v>
      </c>
      <c r="T94" s="43">
        <v>1495</v>
      </c>
      <c r="U94" s="43" t="s">
        <v>97</v>
      </c>
      <c r="V94" s="42">
        <v>1169.8</v>
      </c>
      <c r="W94" s="42"/>
      <c r="X94" s="44">
        <v>1169.8</v>
      </c>
      <c r="Y94" s="42" t="s">
        <v>29</v>
      </c>
      <c r="Z94" s="45"/>
    </row>
    <row r="95" spans="1:26" ht="15.75" customHeight="1" x14ac:dyDescent="0.2">
      <c r="A95" s="40"/>
      <c r="B95" s="41">
        <v>28554919</v>
      </c>
      <c r="C95" s="42" t="s">
        <v>510</v>
      </c>
      <c r="D95" s="43" t="s">
        <v>185</v>
      </c>
      <c r="E95" s="43" t="s">
        <v>247</v>
      </c>
      <c r="F95" s="43" t="s">
        <v>248</v>
      </c>
      <c r="G95" s="43" t="s">
        <v>103</v>
      </c>
      <c r="H95" s="42" t="s">
        <v>511</v>
      </c>
      <c r="I95" s="50">
        <v>42884</v>
      </c>
      <c r="J95" s="42" t="s">
        <v>105</v>
      </c>
      <c r="K95" s="43"/>
      <c r="L95" s="43"/>
      <c r="M95" s="42" t="s">
        <v>28</v>
      </c>
      <c r="N95" s="42" t="s">
        <v>319</v>
      </c>
      <c r="O95" s="43"/>
      <c r="P95" s="43"/>
      <c r="Q95" s="43"/>
      <c r="R95" s="43"/>
      <c r="S95" s="56">
        <v>42871</v>
      </c>
      <c r="T95" s="43">
        <v>900</v>
      </c>
      <c r="U95" s="43" t="s">
        <v>27</v>
      </c>
      <c r="V95" s="42">
        <v>900</v>
      </c>
      <c r="W95" s="42"/>
      <c r="X95" s="44">
        <v>900</v>
      </c>
      <c r="Y95" s="42" t="s">
        <v>29</v>
      </c>
      <c r="Z95" s="45"/>
    </row>
    <row r="96" spans="1:26" ht="15.75" customHeight="1" x14ac:dyDescent="0.2">
      <c r="A96" s="40"/>
      <c r="B96" s="41">
        <v>28607037</v>
      </c>
      <c r="C96" s="42" t="s">
        <v>506</v>
      </c>
      <c r="D96" s="43" t="s">
        <v>185</v>
      </c>
      <c r="E96" s="43" t="s">
        <v>507</v>
      </c>
      <c r="F96" s="43" t="s">
        <v>508</v>
      </c>
      <c r="G96" s="43" t="s">
        <v>111</v>
      </c>
      <c r="H96" s="42" t="s">
        <v>509</v>
      </c>
      <c r="I96" s="50">
        <v>42940</v>
      </c>
      <c r="J96" s="42" t="s">
        <v>105</v>
      </c>
      <c r="K96" s="43"/>
      <c r="L96" s="43"/>
      <c r="M96" s="42" t="s">
        <v>28</v>
      </c>
      <c r="N96" s="42" t="s">
        <v>377</v>
      </c>
      <c r="O96" s="43"/>
      <c r="P96" s="43"/>
      <c r="Q96" s="43"/>
      <c r="R96" s="43"/>
      <c r="S96" s="56">
        <v>42871</v>
      </c>
      <c r="T96" s="43">
        <v>1755</v>
      </c>
      <c r="U96" s="43" t="s">
        <v>27</v>
      </c>
      <c r="V96" s="42">
        <v>1755</v>
      </c>
      <c r="W96" s="42"/>
      <c r="X96" s="44">
        <v>1755</v>
      </c>
      <c r="Y96" s="42" t="s">
        <v>29</v>
      </c>
      <c r="Z96" s="45"/>
    </row>
    <row r="97" spans="1:26" ht="15.75" customHeight="1" x14ac:dyDescent="0.2">
      <c r="A97" s="40"/>
      <c r="B97" s="41">
        <v>28456619</v>
      </c>
      <c r="C97" s="42" t="s">
        <v>512</v>
      </c>
      <c r="D97" s="43" t="s">
        <v>108</v>
      </c>
      <c r="E97" s="43" t="s">
        <v>513</v>
      </c>
      <c r="F97" s="43" t="s">
        <v>514</v>
      </c>
      <c r="G97" s="43" t="s">
        <v>111</v>
      </c>
      <c r="H97" s="42" t="s">
        <v>515</v>
      </c>
      <c r="I97" s="50">
        <v>42851</v>
      </c>
      <c r="J97" s="42" t="s">
        <v>105</v>
      </c>
      <c r="K97" s="43"/>
      <c r="L97" s="43"/>
      <c r="M97" s="42" t="s">
        <v>28</v>
      </c>
      <c r="N97" s="42" t="s">
        <v>516</v>
      </c>
      <c r="O97" s="43"/>
      <c r="P97" s="43"/>
      <c r="Q97" s="43"/>
      <c r="R97" s="43"/>
      <c r="S97" s="56">
        <v>42871</v>
      </c>
      <c r="T97" s="43">
        <v>2960.29</v>
      </c>
      <c r="U97" s="43" t="s">
        <v>23</v>
      </c>
      <c r="V97" s="42">
        <v>2493.09</v>
      </c>
      <c r="W97" s="42"/>
      <c r="X97" s="44">
        <v>2493.09</v>
      </c>
      <c r="Y97" s="42" t="s">
        <v>29</v>
      </c>
      <c r="Z97" s="45"/>
    </row>
    <row r="98" spans="1:26" ht="15.75" customHeight="1" x14ac:dyDescent="0.2">
      <c r="A98" s="40"/>
      <c r="B98" s="41">
        <v>28549173</v>
      </c>
      <c r="C98" s="42" t="s">
        <v>517</v>
      </c>
      <c r="D98" s="43" t="s">
        <v>115</v>
      </c>
      <c r="E98" s="43" t="s">
        <v>518</v>
      </c>
      <c r="F98" s="43" t="s">
        <v>519</v>
      </c>
      <c r="G98" s="43" t="s">
        <v>111</v>
      </c>
      <c r="H98" s="42" t="s">
        <v>520</v>
      </c>
      <c r="I98" s="50">
        <v>42899</v>
      </c>
      <c r="J98" s="42" t="s">
        <v>105</v>
      </c>
      <c r="K98" s="43"/>
      <c r="L98" s="43"/>
      <c r="M98" s="42" t="s">
        <v>28</v>
      </c>
      <c r="N98" s="42" t="s">
        <v>205</v>
      </c>
      <c r="O98" s="43"/>
      <c r="P98" s="43"/>
      <c r="Q98" s="43"/>
      <c r="R98" s="43"/>
      <c r="S98" s="56">
        <v>42881</v>
      </c>
      <c r="T98" s="43">
        <v>2580</v>
      </c>
      <c r="U98" s="43" t="s">
        <v>27</v>
      </c>
      <c r="V98" s="42">
        <v>2580</v>
      </c>
      <c r="W98" s="42"/>
      <c r="X98" s="44">
        <v>2580</v>
      </c>
      <c r="Y98" s="42" t="s">
        <v>29</v>
      </c>
      <c r="Z98" s="45"/>
    </row>
    <row r="99" spans="1:26" ht="15.75" customHeight="1" x14ac:dyDescent="0.2">
      <c r="A99" s="40"/>
      <c r="B99" s="41">
        <v>28821514</v>
      </c>
      <c r="C99" s="42" t="s">
        <v>543</v>
      </c>
      <c r="D99" s="43" t="s">
        <v>185</v>
      </c>
      <c r="E99" s="43" t="s">
        <v>247</v>
      </c>
      <c r="F99" s="43" t="s">
        <v>248</v>
      </c>
      <c r="G99" s="43" t="s">
        <v>103</v>
      </c>
      <c r="H99" s="42" t="s">
        <v>521</v>
      </c>
      <c r="I99" s="50">
        <v>42965</v>
      </c>
      <c r="J99" s="42" t="s">
        <v>105</v>
      </c>
      <c r="K99" s="43" t="s">
        <v>145</v>
      </c>
      <c r="L99" s="43" t="s">
        <v>522</v>
      </c>
      <c r="M99" s="42" t="s">
        <v>28</v>
      </c>
      <c r="N99" s="42" t="s">
        <v>334</v>
      </c>
      <c r="O99" s="43" t="s">
        <v>146</v>
      </c>
      <c r="P99" s="43"/>
      <c r="Q99" s="43"/>
      <c r="R99" s="43"/>
      <c r="S99" s="56">
        <v>42881</v>
      </c>
      <c r="T99" s="43">
        <v>1620</v>
      </c>
      <c r="U99" s="43" t="s">
        <v>27</v>
      </c>
      <c r="V99" s="42">
        <v>1620</v>
      </c>
      <c r="W99" s="42"/>
      <c r="X99" s="44">
        <v>1620</v>
      </c>
      <c r="Y99" s="42" t="s">
        <v>30</v>
      </c>
      <c r="Z99" s="58" t="s">
        <v>544</v>
      </c>
    </row>
    <row r="100" spans="1:26" ht="15.75" customHeight="1" x14ac:dyDescent="0.2">
      <c r="A100" s="40"/>
      <c r="B100" s="41">
        <v>28414172</v>
      </c>
      <c r="C100" s="42" t="s">
        <v>523</v>
      </c>
      <c r="D100" s="43" t="s">
        <v>108</v>
      </c>
      <c r="E100" s="43" t="s">
        <v>353</v>
      </c>
      <c r="F100" s="43" t="s">
        <v>198</v>
      </c>
      <c r="G100" s="43" t="s">
        <v>111</v>
      </c>
      <c r="H100" s="42" t="s">
        <v>524</v>
      </c>
      <c r="I100" s="50">
        <v>42838</v>
      </c>
      <c r="J100" s="42" t="s">
        <v>105</v>
      </c>
      <c r="K100" s="43"/>
      <c r="L100" s="43"/>
      <c r="M100" s="42" t="s">
        <v>28</v>
      </c>
      <c r="N100" s="42">
        <v>88449</v>
      </c>
      <c r="O100" s="43"/>
      <c r="P100" s="43"/>
      <c r="Q100" s="43"/>
      <c r="R100" s="43"/>
      <c r="S100" s="56">
        <v>42881</v>
      </c>
      <c r="T100" s="43">
        <v>1937.65</v>
      </c>
      <c r="U100" s="43" t="s">
        <v>23</v>
      </c>
      <c r="V100" s="42">
        <v>1621.6</v>
      </c>
      <c r="W100" s="42"/>
      <c r="X100" s="44">
        <v>1621.6</v>
      </c>
      <c r="Y100" s="42" t="s">
        <v>29</v>
      </c>
      <c r="Z100" s="45"/>
    </row>
    <row r="101" spans="1:26" ht="15.75" customHeight="1" x14ac:dyDescent="0.2">
      <c r="A101" s="40"/>
      <c r="B101" s="41">
        <v>28475709</v>
      </c>
      <c r="C101" s="42" t="s">
        <v>525</v>
      </c>
      <c r="D101" s="43" t="s">
        <v>115</v>
      </c>
      <c r="E101" s="43" t="s">
        <v>526</v>
      </c>
      <c r="F101" s="43" t="s">
        <v>317</v>
      </c>
      <c r="G101" s="43" t="s">
        <v>111</v>
      </c>
      <c r="H101" s="42" t="s">
        <v>527</v>
      </c>
      <c r="I101" s="50">
        <v>42860</v>
      </c>
      <c r="J101" s="42" t="s">
        <v>105</v>
      </c>
      <c r="K101" s="43"/>
      <c r="L101" s="43"/>
      <c r="M101" s="42" t="s">
        <v>28</v>
      </c>
      <c r="N101" s="42" t="s">
        <v>528</v>
      </c>
      <c r="O101" s="43"/>
      <c r="P101" s="43"/>
      <c r="Q101" s="43"/>
      <c r="R101" s="43"/>
      <c r="S101" s="56">
        <v>42881</v>
      </c>
      <c r="T101" s="43">
        <v>2756.4</v>
      </c>
      <c r="U101" s="43" t="s">
        <v>27</v>
      </c>
      <c r="V101" s="42">
        <v>2756.4</v>
      </c>
      <c r="W101" s="42"/>
      <c r="X101" s="44">
        <v>2756.4</v>
      </c>
      <c r="Y101" s="42" t="s">
        <v>29</v>
      </c>
      <c r="Z101" s="45"/>
    </row>
    <row r="102" spans="1:26" ht="15.75" customHeight="1" x14ac:dyDescent="0.2">
      <c r="A102" s="40"/>
      <c r="B102" s="41">
        <v>28782800</v>
      </c>
      <c r="C102" s="42" t="s">
        <v>529</v>
      </c>
      <c r="D102" s="43" t="s">
        <v>328</v>
      </c>
      <c r="E102" s="43" t="s">
        <v>530</v>
      </c>
      <c r="F102" s="43" t="s">
        <v>531</v>
      </c>
      <c r="G102" s="43" t="s">
        <v>111</v>
      </c>
      <c r="H102" s="42" t="s">
        <v>532</v>
      </c>
      <c r="I102" s="50">
        <v>42954</v>
      </c>
      <c r="J102" s="42" t="s">
        <v>105</v>
      </c>
      <c r="K102" s="43"/>
      <c r="L102" s="43"/>
      <c r="M102" s="42" t="s">
        <v>28</v>
      </c>
      <c r="N102" s="42" t="s">
        <v>533</v>
      </c>
      <c r="O102" s="43"/>
      <c r="P102" s="43"/>
      <c r="Q102" s="43"/>
      <c r="R102" s="43"/>
      <c r="S102" s="56">
        <v>42881</v>
      </c>
      <c r="T102" s="43">
        <v>2333</v>
      </c>
      <c r="U102" s="43" t="s">
        <v>27</v>
      </c>
      <c r="V102" s="42">
        <v>2333</v>
      </c>
      <c r="W102" s="42"/>
      <c r="X102" s="44">
        <v>2333</v>
      </c>
      <c r="Y102" s="42" t="s">
        <v>29</v>
      </c>
      <c r="Z102" s="45"/>
    </row>
    <row r="103" spans="1:26" ht="15.75" customHeight="1" x14ac:dyDescent="0.2">
      <c r="A103" s="40"/>
      <c r="B103" s="41">
        <v>28351345</v>
      </c>
      <c r="C103" s="42" t="s">
        <v>534</v>
      </c>
      <c r="D103" s="43" t="s">
        <v>140</v>
      </c>
      <c r="E103" s="43" t="s">
        <v>535</v>
      </c>
      <c r="F103" s="43" t="s">
        <v>536</v>
      </c>
      <c r="G103" s="43" t="s">
        <v>103</v>
      </c>
      <c r="H103" s="42" t="s">
        <v>537</v>
      </c>
      <c r="I103" s="50">
        <v>42822</v>
      </c>
      <c r="J103" s="42" t="s">
        <v>105</v>
      </c>
      <c r="K103" s="43"/>
      <c r="L103" s="43"/>
      <c r="M103" s="42" t="s">
        <v>28</v>
      </c>
      <c r="N103" s="42" t="s">
        <v>293</v>
      </c>
      <c r="O103" s="43"/>
      <c r="P103" s="43"/>
      <c r="Q103" s="43"/>
      <c r="R103" s="43"/>
      <c r="S103" s="56">
        <v>42881</v>
      </c>
      <c r="T103" s="43">
        <v>1457.4</v>
      </c>
      <c r="U103" s="43" t="s">
        <v>27</v>
      </c>
      <c r="V103" s="42">
        <v>1457.4</v>
      </c>
      <c r="W103" s="42"/>
      <c r="X103" s="44">
        <v>1457.4</v>
      </c>
      <c r="Y103" s="42" t="s">
        <v>29</v>
      </c>
      <c r="Z103" s="45"/>
    </row>
    <row r="104" spans="1:26" ht="15.75" customHeight="1" x14ac:dyDescent="0.2">
      <c r="A104" s="40"/>
      <c r="B104" s="41">
        <v>28460637</v>
      </c>
      <c r="C104" s="42" t="s">
        <v>538</v>
      </c>
      <c r="D104" s="43" t="s">
        <v>140</v>
      </c>
      <c r="E104" s="43" t="s">
        <v>539</v>
      </c>
      <c r="F104" s="43" t="s">
        <v>540</v>
      </c>
      <c r="G104" s="43" t="s">
        <v>103</v>
      </c>
      <c r="H104" s="42" t="s">
        <v>541</v>
      </c>
      <c r="I104" s="50">
        <v>42856</v>
      </c>
      <c r="J104" s="42" t="s">
        <v>105</v>
      </c>
      <c r="K104" s="43"/>
      <c r="L104" s="43"/>
      <c r="M104" s="42" t="s">
        <v>28</v>
      </c>
      <c r="N104" s="42" t="s">
        <v>542</v>
      </c>
      <c r="O104" s="43"/>
      <c r="P104" s="43"/>
      <c r="Q104" s="43"/>
      <c r="R104" s="43"/>
      <c r="S104" s="56">
        <v>42881</v>
      </c>
      <c r="T104" s="43">
        <v>1457.4</v>
      </c>
      <c r="U104" s="43" t="s">
        <v>27</v>
      </c>
      <c r="V104" s="42">
        <v>1457.4</v>
      </c>
      <c r="W104" s="42"/>
      <c r="X104" s="44">
        <v>1457.4</v>
      </c>
      <c r="Y104" s="42" t="s">
        <v>29</v>
      </c>
      <c r="Z104" s="45"/>
    </row>
    <row r="105" spans="1:26" ht="15.75" customHeight="1" x14ac:dyDescent="0.2">
      <c r="A105" s="40"/>
      <c r="B105" s="41">
        <v>28463961</v>
      </c>
      <c r="C105" s="42" t="s">
        <v>546</v>
      </c>
      <c r="D105" s="43" t="s">
        <v>283</v>
      </c>
      <c r="E105" s="43" t="s">
        <v>547</v>
      </c>
      <c r="F105" s="43" t="s">
        <v>548</v>
      </c>
      <c r="G105" s="43" t="s">
        <v>111</v>
      </c>
      <c r="H105" s="42" t="s">
        <v>549</v>
      </c>
      <c r="I105" s="50">
        <v>42888</v>
      </c>
      <c r="J105" s="42" t="s">
        <v>105</v>
      </c>
      <c r="K105" s="43"/>
      <c r="L105" s="43"/>
      <c r="M105" s="42" t="s">
        <v>28</v>
      </c>
      <c r="N105" s="42" t="s">
        <v>533</v>
      </c>
      <c r="O105" s="43"/>
      <c r="P105" s="43"/>
      <c r="Q105" s="43"/>
      <c r="R105" s="43"/>
      <c r="S105" s="56">
        <v>42881</v>
      </c>
      <c r="T105" s="43">
        <v>2400</v>
      </c>
      <c r="U105" s="43" t="s">
        <v>27</v>
      </c>
      <c r="V105" s="42">
        <v>2400</v>
      </c>
      <c r="W105" s="42"/>
      <c r="X105" s="44">
        <v>2400</v>
      </c>
      <c r="Y105" s="42" t="s">
        <v>29</v>
      </c>
      <c r="Z105" s="45"/>
    </row>
    <row r="106" spans="1:26" ht="15.75" customHeight="1" x14ac:dyDescent="0.2">
      <c r="A106" s="40"/>
      <c r="B106" s="41">
        <v>28482964</v>
      </c>
      <c r="C106" s="42" t="s">
        <v>550</v>
      </c>
      <c r="D106" s="43" t="s">
        <v>551</v>
      </c>
      <c r="E106" s="43" t="s">
        <v>552</v>
      </c>
      <c r="F106" s="43" t="s">
        <v>553</v>
      </c>
      <c r="G106" s="43" t="s">
        <v>111</v>
      </c>
      <c r="H106" s="42" t="s">
        <v>554</v>
      </c>
      <c r="I106" s="50">
        <v>42887</v>
      </c>
      <c r="J106" s="42" t="s">
        <v>105</v>
      </c>
      <c r="K106" s="43"/>
      <c r="L106" s="43"/>
      <c r="M106" s="42" t="s">
        <v>28</v>
      </c>
      <c r="N106" s="42" t="s">
        <v>331</v>
      </c>
      <c r="O106" s="43"/>
      <c r="P106" s="43"/>
      <c r="Q106" s="43"/>
      <c r="R106" s="43"/>
      <c r="S106" s="56">
        <v>42881</v>
      </c>
      <c r="T106" s="43">
        <v>1500</v>
      </c>
      <c r="U106" s="43" t="s">
        <v>23</v>
      </c>
      <c r="V106" s="42">
        <v>1271.83</v>
      </c>
      <c r="W106" s="42"/>
      <c r="X106" s="44">
        <v>1271.83</v>
      </c>
      <c r="Y106" s="42" t="s">
        <v>29</v>
      </c>
      <c r="Z106" s="45"/>
    </row>
    <row r="107" spans="1:26" ht="15.75" customHeight="1" x14ac:dyDescent="0.2">
      <c r="A107" s="40"/>
      <c r="B107" s="41">
        <v>28494075</v>
      </c>
      <c r="C107" s="42" t="s">
        <v>555</v>
      </c>
      <c r="D107" s="43" t="s">
        <v>556</v>
      </c>
      <c r="E107" s="43" t="s">
        <v>557</v>
      </c>
      <c r="F107" s="43" t="s">
        <v>558</v>
      </c>
      <c r="G107" s="43" t="s">
        <v>111</v>
      </c>
      <c r="H107" s="42" t="s">
        <v>559</v>
      </c>
      <c r="I107" s="50">
        <v>42866</v>
      </c>
      <c r="J107" s="42" t="s">
        <v>105</v>
      </c>
      <c r="K107" s="43"/>
      <c r="L107" s="43"/>
      <c r="M107" s="42" t="s">
        <v>28</v>
      </c>
      <c r="N107" s="42" t="s">
        <v>307</v>
      </c>
      <c r="O107" s="43"/>
      <c r="P107" s="43"/>
      <c r="Q107" s="43"/>
      <c r="R107" s="43"/>
      <c r="S107" s="56">
        <v>42886</v>
      </c>
      <c r="T107" s="43">
        <v>5000</v>
      </c>
      <c r="U107" s="43" t="s">
        <v>97</v>
      </c>
      <c r="V107" s="42">
        <v>3991.06</v>
      </c>
      <c r="W107" s="42"/>
      <c r="X107" s="44">
        <v>3991.06</v>
      </c>
      <c r="Y107" s="42" t="s">
        <v>29</v>
      </c>
      <c r="Z107" s="45"/>
    </row>
    <row r="108" spans="1:26" ht="15.75" customHeight="1" x14ac:dyDescent="0.2">
      <c r="A108" s="40"/>
      <c r="B108" s="41">
        <v>28645980</v>
      </c>
      <c r="C108" s="42" t="s">
        <v>560</v>
      </c>
      <c r="D108" s="43" t="s">
        <v>185</v>
      </c>
      <c r="E108" s="43" t="s">
        <v>247</v>
      </c>
      <c r="F108" s="43" t="s">
        <v>248</v>
      </c>
      <c r="G108" s="43" t="s">
        <v>103</v>
      </c>
      <c r="H108" s="42" t="s">
        <v>561</v>
      </c>
      <c r="I108" s="50">
        <v>42909</v>
      </c>
      <c r="J108" s="42" t="s">
        <v>105</v>
      </c>
      <c r="K108" s="43"/>
      <c r="L108" s="43"/>
      <c r="M108" s="42" t="s">
        <v>28</v>
      </c>
      <c r="N108" s="42" t="s">
        <v>562</v>
      </c>
      <c r="O108" s="43"/>
      <c r="P108" s="43"/>
      <c r="Q108" s="43"/>
      <c r="R108" s="43"/>
      <c r="S108" s="56">
        <v>42886</v>
      </c>
      <c r="T108" s="43">
        <v>1200</v>
      </c>
      <c r="U108" s="43" t="s">
        <v>27</v>
      </c>
      <c r="V108" s="42">
        <v>1200</v>
      </c>
      <c r="W108" s="42"/>
      <c r="X108" s="44">
        <v>1200</v>
      </c>
      <c r="Y108" s="42" t="s">
        <v>29</v>
      </c>
      <c r="Z108" s="45"/>
    </row>
    <row r="109" spans="1:26" ht="15.75" customHeight="1" x14ac:dyDescent="0.2">
      <c r="A109" s="40"/>
      <c r="B109" s="41">
        <v>28525582</v>
      </c>
      <c r="C109" s="42" t="s">
        <v>563</v>
      </c>
      <c r="D109" s="43" t="s">
        <v>115</v>
      </c>
      <c r="E109" s="43" t="s">
        <v>564</v>
      </c>
      <c r="F109" s="43" t="s">
        <v>565</v>
      </c>
      <c r="G109" s="43" t="s">
        <v>111</v>
      </c>
      <c r="H109" s="42" t="s">
        <v>566</v>
      </c>
      <c r="I109" s="50">
        <v>42874</v>
      </c>
      <c r="J109" s="42" t="s">
        <v>105</v>
      </c>
      <c r="K109" s="43"/>
      <c r="L109" s="43"/>
      <c r="M109" s="42" t="s">
        <v>28</v>
      </c>
      <c r="N109" s="42" t="s">
        <v>567</v>
      </c>
      <c r="O109" s="43"/>
      <c r="P109" s="43"/>
      <c r="Q109" s="43"/>
      <c r="R109" s="43"/>
      <c r="S109" s="56">
        <v>42871</v>
      </c>
      <c r="T109" s="43">
        <v>2700</v>
      </c>
      <c r="U109" s="43" t="s">
        <v>27</v>
      </c>
      <c r="V109" s="42">
        <v>2700</v>
      </c>
      <c r="W109" s="42"/>
      <c r="X109" s="44">
        <v>2700</v>
      </c>
      <c r="Y109" s="42" t="s">
        <v>29</v>
      </c>
      <c r="Z109" s="45"/>
    </row>
    <row r="110" spans="1:26" ht="15.75" customHeight="1" x14ac:dyDescent="0.2">
      <c r="A110" s="40"/>
      <c r="B110" s="41">
        <v>28698339</v>
      </c>
      <c r="C110" s="42" t="s">
        <v>568</v>
      </c>
      <c r="D110" s="43" t="s">
        <v>185</v>
      </c>
      <c r="E110" s="43" t="s">
        <v>247</v>
      </c>
      <c r="F110" s="43" t="s">
        <v>248</v>
      </c>
      <c r="G110" s="43" t="s">
        <v>103</v>
      </c>
      <c r="H110" s="42" t="s">
        <v>569</v>
      </c>
      <c r="I110" s="50">
        <v>42917</v>
      </c>
      <c r="J110" s="42" t="s">
        <v>105</v>
      </c>
      <c r="K110" s="43"/>
      <c r="L110" s="43"/>
      <c r="M110" s="42" t="s">
        <v>28</v>
      </c>
      <c r="N110" s="42" t="s">
        <v>319</v>
      </c>
      <c r="O110" s="43"/>
      <c r="P110" s="43"/>
      <c r="Q110" s="43"/>
      <c r="R110" s="43"/>
      <c r="S110" s="56">
        <v>42905</v>
      </c>
      <c r="T110" s="43">
        <v>1215</v>
      </c>
      <c r="U110" s="43" t="s">
        <v>27</v>
      </c>
      <c r="V110" s="42">
        <v>1215</v>
      </c>
      <c r="W110" s="42"/>
      <c r="X110" s="44">
        <v>1215</v>
      </c>
      <c r="Y110" s="42" t="s">
        <v>29</v>
      </c>
      <c r="Z110" s="45"/>
    </row>
    <row r="111" spans="1:26" ht="15.75" customHeight="1" x14ac:dyDescent="0.2">
      <c r="A111" s="40"/>
      <c r="B111" s="41">
        <v>28939576</v>
      </c>
      <c r="C111" s="42" t="s">
        <v>570</v>
      </c>
      <c r="D111" s="43" t="s">
        <v>185</v>
      </c>
      <c r="E111" s="43" t="s">
        <v>247</v>
      </c>
      <c r="F111" s="43" t="s">
        <v>248</v>
      </c>
      <c r="G111" s="43" t="s">
        <v>103</v>
      </c>
      <c r="H111" s="42" t="s">
        <v>571</v>
      </c>
      <c r="I111" s="50">
        <v>42999</v>
      </c>
      <c r="J111" s="42" t="s">
        <v>105</v>
      </c>
      <c r="K111" s="43"/>
      <c r="L111" s="43"/>
      <c r="M111" s="42" t="s">
        <v>28</v>
      </c>
      <c r="N111" s="42" t="s">
        <v>572</v>
      </c>
      <c r="O111" s="43"/>
      <c r="P111" s="43"/>
      <c r="Q111" s="43"/>
      <c r="R111" s="43"/>
      <c r="S111" s="56">
        <v>42905</v>
      </c>
      <c r="T111" s="43">
        <v>1215</v>
      </c>
      <c r="U111" s="43" t="s">
        <v>27</v>
      </c>
      <c r="V111" s="42">
        <v>1215</v>
      </c>
      <c r="W111" s="42"/>
      <c r="X111" s="44">
        <v>1215</v>
      </c>
      <c r="Y111" s="42" t="s">
        <v>29</v>
      </c>
      <c r="Z111" s="45"/>
    </row>
    <row r="112" spans="1:26" ht="15.75" customHeight="1" x14ac:dyDescent="0.2">
      <c r="A112" s="40"/>
      <c r="B112" s="41">
        <v>28859440</v>
      </c>
      <c r="C112" s="42" t="s">
        <v>573</v>
      </c>
      <c r="D112" s="43" t="s">
        <v>115</v>
      </c>
      <c r="E112" s="43" t="s">
        <v>574</v>
      </c>
      <c r="F112" s="43" t="s">
        <v>575</v>
      </c>
      <c r="G112" s="43" t="s">
        <v>111</v>
      </c>
      <c r="H112" s="42" t="s">
        <v>576</v>
      </c>
      <c r="I112" s="50">
        <v>42917</v>
      </c>
      <c r="J112" s="42" t="s">
        <v>105</v>
      </c>
      <c r="K112" s="43"/>
      <c r="L112" s="43"/>
      <c r="M112" s="42" t="s">
        <v>28</v>
      </c>
      <c r="N112" s="42" t="s">
        <v>319</v>
      </c>
      <c r="O112" s="43"/>
      <c r="P112" s="43"/>
      <c r="Q112" s="43"/>
      <c r="R112" s="43"/>
      <c r="S112" s="56">
        <v>42902</v>
      </c>
      <c r="T112" s="43">
        <v>2400</v>
      </c>
      <c r="U112" s="43" t="s">
        <v>27</v>
      </c>
      <c r="V112" s="42">
        <v>2400</v>
      </c>
      <c r="W112" s="42"/>
      <c r="X112" s="44">
        <v>2400</v>
      </c>
      <c r="Y112" s="42" t="s">
        <v>29</v>
      </c>
      <c r="Z112" s="45"/>
    </row>
    <row r="113" spans="1:26" ht="15.75" customHeight="1" x14ac:dyDescent="0.2">
      <c r="A113" s="40"/>
      <c r="B113" s="41">
        <v>28637313</v>
      </c>
      <c r="C113" s="42" t="s">
        <v>577</v>
      </c>
      <c r="D113" s="43" t="s">
        <v>115</v>
      </c>
      <c r="E113" s="43" t="s">
        <v>578</v>
      </c>
      <c r="F113" s="43" t="s">
        <v>579</v>
      </c>
      <c r="G113" s="43" t="s">
        <v>111</v>
      </c>
      <c r="H113" s="42" t="s">
        <v>580</v>
      </c>
      <c r="I113" s="50">
        <v>42900</v>
      </c>
      <c r="J113" s="42" t="s">
        <v>105</v>
      </c>
      <c r="K113" s="43"/>
      <c r="L113" s="43"/>
      <c r="M113" s="42" t="s">
        <v>28</v>
      </c>
      <c r="N113" s="42" t="s">
        <v>456</v>
      </c>
      <c r="O113" s="43"/>
      <c r="P113" s="43"/>
      <c r="Q113" s="43"/>
      <c r="R113" s="43"/>
      <c r="S113" s="56">
        <v>42902</v>
      </c>
      <c r="T113" s="43">
        <v>2580</v>
      </c>
      <c r="U113" s="43" t="s">
        <v>27</v>
      </c>
      <c r="V113" s="42">
        <v>2580</v>
      </c>
      <c r="W113" s="42"/>
      <c r="X113" s="44">
        <v>2580</v>
      </c>
      <c r="Y113" s="42" t="s">
        <v>29</v>
      </c>
      <c r="Z113" s="45"/>
    </row>
    <row r="114" spans="1:26" ht="15.75" customHeight="1" x14ac:dyDescent="0.2">
      <c r="A114" s="40"/>
      <c r="B114" s="41">
        <v>28592303</v>
      </c>
      <c r="C114" s="42" t="s">
        <v>581</v>
      </c>
      <c r="D114" s="43" t="s">
        <v>140</v>
      </c>
      <c r="E114" s="43" t="s">
        <v>582</v>
      </c>
      <c r="F114" s="43" t="s">
        <v>583</v>
      </c>
      <c r="G114" s="43" t="s">
        <v>103</v>
      </c>
      <c r="H114" s="42" t="s">
        <v>584</v>
      </c>
      <c r="I114" s="50">
        <v>42893</v>
      </c>
      <c r="J114" s="42" t="s">
        <v>105</v>
      </c>
      <c r="K114" s="43"/>
      <c r="L114" s="43"/>
      <c r="M114" s="42" t="s">
        <v>28</v>
      </c>
      <c r="N114" s="42">
        <v>98532</v>
      </c>
      <c r="O114" s="43"/>
      <c r="P114" s="43"/>
      <c r="Q114" s="43"/>
      <c r="R114" s="43"/>
      <c r="S114" s="56">
        <v>42909</v>
      </c>
      <c r="T114" s="43">
        <v>2196</v>
      </c>
      <c r="U114" s="43" t="s">
        <v>27</v>
      </c>
      <c r="V114" s="42">
        <v>2196</v>
      </c>
      <c r="W114" s="42"/>
      <c r="X114" s="44">
        <v>2196</v>
      </c>
      <c r="Y114" s="42" t="s">
        <v>29</v>
      </c>
      <c r="Z114" s="45"/>
    </row>
    <row r="115" spans="1:26" s="61" customFormat="1" ht="15.75" customHeight="1" x14ac:dyDescent="0.2">
      <c r="A115" s="40"/>
      <c r="B115" s="41">
        <v>28606136</v>
      </c>
      <c r="C115" s="42" t="s">
        <v>585</v>
      </c>
      <c r="D115" s="43" t="s">
        <v>140</v>
      </c>
      <c r="E115" s="43" t="s">
        <v>406</v>
      </c>
      <c r="F115" s="43" t="s">
        <v>586</v>
      </c>
      <c r="G115" s="43" t="s">
        <v>103</v>
      </c>
      <c r="H115" s="42" t="s">
        <v>974</v>
      </c>
      <c r="I115" s="50">
        <v>42898</v>
      </c>
      <c r="J115" s="42" t="s">
        <v>105</v>
      </c>
      <c r="K115" s="43"/>
      <c r="L115" s="43"/>
      <c r="M115" s="42" t="s">
        <v>28</v>
      </c>
      <c r="N115" s="42" t="s">
        <v>587</v>
      </c>
      <c r="O115" s="43"/>
      <c r="P115" s="43"/>
      <c r="Q115" s="43"/>
      <c r="R115" s="43"/>
      <c r="S115" s="56">
        <v>42909</v>
      </c>
      <c r="T115" s="43">
        <v>1704</v>
      </c>
      <c r="U115" s="43" t="s">
        <v>27</v>
      </c>
      <c r="V115" s="42">
        <v>1704</v>
      </c>
      <c r="W115" s="42"/>
      <c r="X115" s="44">
        <v>1704</v>
      </c>
      <c r="Y115" s="42" t="s">
        <v>29</v>
      </c>
      <c r="Z115" s="45"/>
    </row>
    <row r="116" spans="1:26" ht="15.75" customHeight="1" x14ac:dyDescent="0.2">
      <c r="A116" s="40"/>
      <c r="B116" s="41">
        <v>28438414</v>
      </c>
      <c r="C116" s="42" t="s">
        <v>588</v>
      </c>
      <c r="D116" s="43" t="s">
        <v>108</v>
      </c>
      <c r="E116" s="43" t="s">
        <v>589</v>
      </c>
      <c r="F116" s="43" t="s">
        <v>590</v>
      </c>
      <c r="G116" s="43" t="s">
        <v>111</v>
      </c>
      <c r="H116" s="42" t="s">
        <v>591</v>
      </c>
      <c r="I116" s="50">
        <v>42846</v>
      </c>
      <c r="J116" s="42" t="s">
        <v>105</v>
      </c>
      <c r="K116" s="43"/>
      <c r="L116" s="43"/>
      <c r="M116" s="42" t="s">
        <v>28</v>
      </c>
      <c r="N116" s="42" t="s">
        <v>592</v>
      </c>
      <c r="O116" s="43"/>
      <c r="P116" s="43"/>
      <c r="Q116" s="43"/>
      <c r="R116" s="43"/>
      <c r="S116" s="56">
        <v>42928</v>
      </c>
      <c r="T116" s="43">
        <v>2691.18</v>
      </c>
      <c r="U116" s="43" t="s">
        <v>23</v>
      </c>
      <c r="V116" s="42">
        <v>2328.0100000000002</v>
      </c>
      <c r="W116" s="42"/>
      <c r="X116" s="44">
        <v>2328.0100000000002</v>
      </c>
      <c r="Y116" s="42" t="s">
        <v>29</v>
      </c>
      <c r="Z116" s="45"/>
    </row>
    <row r="117" spans="1:26" ht="15.75" customHeight="1" x14ac:dyDescent="0.2">
      <c r="A117" s="40"/>
      <c r="B117" s="41">
        <v>28742829</v>
      </c>
      <c r="C117" s="42" t="s">
        <v>593</v>
      </c>
      <c r="D117" s="43" t="s">
        <v>100</v>
      </c>
      <c r="E117" s="43" t="s">
        <v>594</v>
      </c>
      <c r="F117" s="43" t="s">
        <v>595</v>
      </c>
      <c r="G117" s="43" t="s">
        <v>103</v>
      </c>
      <c r="H117" s="42" t="s">
        <v>596</v>
      </c>
      <c r="I117" s="50">
        <v>42941</v>
      </c>
      <c r="J117" s="42" t="s">
        <v>105</v>
      </c>
      <c r="K117" s="43"/>
      <c r="L117" s="43"/>
      <c r="M117" s="42" t="s">
        <v>28</v>
      </c>
      <c r="N117" s="42" t="s">
        <v>326</v>
      </c>
      <c r="O117" s="43"/>
      <c r="P117" s="43"/>
      <c r="Q117" s="43"/>
      <c r="R117" s="43"/>
      <c r="S117" s="56">
        <v>42927</v>
      </c>
      <c r="T117" s="43">
        <v>2900</v>
      </c>
      <c r="U117" s="43" t="s">
        <v>97</v>
      </c>
      <c r="V117" s="42">
        <v>2276.83</v>
      </c>
      <c r="W117" s="42"/>
      <c r="X117" s="44">
        <v>2276.83</v>
      </c>
      <c r="Y117" s="42" t="s">
        <v>29</v>
      </c>
      <c r="Z117" s="45"/>
    </row>
    <row r="118" spans="1:26" ht="15.75" customHeight="1" x14ac:dyDescent="0.2">
      <c r="A118" s="40"/>
      <c r="B118" s="41">
        <v>28712003</v>
      </c>
      <c r="C118" s="42" t="s">
        <v>597</v>
      </c>
      <c r="D118" s="43" t="s">
        <v>108</v>
      </c>
      <c r="E118" s="43" t="s">
        <v>598</v>
      </c>
      <c r="F118" s="43" t="s">
        <v>599</v>
      </c>
      <c r="G118" s="43" t="s">
        <v>111</v>
      </c>
      <c r="H118" s="42" t="s">
        <v>600</v>
      </c>
      <c r="I118" s="50">
        <v>42931</v>
      </c>
      <c r="J118" s="42" t="s">
        <v>105</v>
      </c>
      <c r="K118" s="43"/>
      <c r="L118" s="43"/>
      <c r="M118" s="42" t="s">
        <v>28</v>
      </c>
      <c r="N118" s="42" t="s">
        <v>366</v>
      </c>
      <c r="O118" s="43"/>
      <c r="P118" s="43"/>
      <c r="Q118" s="43"/>
      <c r="R118" s="43"/>
      <c r="S118" s="56">
        <v>42961</v>
      </c>
      <c r="T118" s="43">
        <v>2466.91</v>
      </c>
      <c r="U118" s="43" t="s">
        <v>23</v>
      </c>
      <c r="V118" s="42">
        <v>2160.54</v>
      </c>
      <c r="W118" s="42"/>
      <c r="X118" s="44">
        <v>2160.54</v>
      </c>
      <c r="Y118" s="42" t="s">
        <v>29</v>
      </c>
      <c r="Z118" s="45"/>
    </row>
    <row r="119" spans="1:26" ht="15.75" customHeight="1" x14ac:dyDescent="0.2">
      <c r="A119" s="40"/>
      <c r="B119" s="41">
        <v>27714903</v>
      </c>
      <c r="C119" s="42" t="s">
        <v>601</v>
      </c>
      <c r="D119" s="43" t="s">
        <v>328</v>
      </c>
      <c r="E119" s="43" t="s">
        <v>602</v>
      </c>
      <c r="F119" s="43" t="s">
        <v>603</v>
      </c>
      <c r="G119" s="43" t="s">
        <v>111</v>
      </c>
      <c r="H119" s="42" t="s">
        <v>604</v>
      </c>
      <c r="I119" s="50">
        <v>42667</v>
      </c>
      <c r="J119" s="42" t="s">
        <v>105</v>
      </c>
      <c r="K119" s="43"/>
      <c r="L119" s="43"/>
      <c r="M119" s="42" t="s">
        <v>28</v>
      </c>
      <c r="N119" s="42" t="s">
        <v>307</v>
      </c>
      <c r="O119" s="43"/>
      <c r="P119" s="43"/>
      <c r="Q119" s="43"/>
      <c r="R119" s="43"/>
      <c r="S119" s="56">
        <v>42951</v>
      </c>
      <c r="T119" s="43">
        <v>2000</v>
      </c>
      <c r="U119" s="43" t="s">
        <v>27</v>
      </c>
      <c r="V119" s="42">
        <v>2000</v>
      </c>
      <c r="W119" s="42"/>
      <c r="X119" s="44">
        <v>2000</v>
      </c>
      <c r="Y119" s="42" t="s">
        <v>29</v>
      </c>
      <c r="Z119" s="45"/>
    </row>
    <row r="120" spans="1:26" ht="15.75" customHeight="1" x14ac:dyDescent="0.2">
      <c r="A120" s="40"/>
      <c r="B120" s="41">
        <v>28711335</v>
      </c>
      <c r="C120" s="42" t="s">
        <v>605</v>
      </c>
      <c r="D120" s="43" t="s">
        <v>108</v>
      </c>
      <c r="E120" s="43" t="s">
        <v>606</v>
      </c>
      <c r="F120" s="43" t="s">
        <v>607</v>
      </c>
      <c r="G120" s="43" t="s">
        <v>111</v>
      </c>
      <c r="H120" s="42" t="s">
        <v>608</v>
      </c>
      <c r="I120" s="50">
        <v>42916</v>
      </c>
      <c r="J120" s="42" t="s">
        <v>105</v>
      </c>
      <c r="K120" s="43"/>
      <c r="L120" s="43"/>
      <c r="M120" s="42" t="s">
        <v>28</v>
      </c>
      <c r="N120" s="42" t="s">
        <v>326</v>
      </c>
      <c r="O120" s="43"/>
      <c r="P120" s="43"/>
      <c r="Q120" s="43"/>
      <c r="R120" s="43"/>
      <c r="S120" s="56">
        <v>42941</v>
      </c>
      <c r="T120" s="43">
        <v>3552.35</v>
      </c>
      <c r="U120" s="43" t="s">
        <v>23</v>
      </c>
      <c r="V120" s="42">
        <v>3143.12</v>
      </c>
      <c r="W120" s="42"/>
      <c r="X120" s="44">
        <v>3143.12</v>
      </c>
      <c r="Y120" s="42" t="s">
        <v>29</v>
      </c>
      <c r="Z120" s="45"/>
    </row>
    <row r="121" spans="1:26" ht="15.75" customHeight="1" x14ac:dyDescent="0.2">
      <c r="A121" s="40"/>
      <c r="B121" s="41">
        <v>28732006</v>
      </c>
      <c r="C121" s="42" t="s">
        <v>609</v>
      </c>
      <c r="D121" s="43" t="s">
        <v>289</v>
      </c>
      <c r="E121" s="43" t="s">
        <v>290</v>
      </c>
      <c r="F121" s="43" t="s">
        <v>291</v>
      </c>
      <c r="G121" s="43" t="s">
        <v>103</v>
      </c>
      <c r="H121" s="42" t="s">
        <v>610</v>
      </c>
      <c r="I121" s="50">
        <v>42937</v>
      </c>
      <c r="J121" s="42" t="s">
        <v>105</v>
      </c>
      <c r="K121" s="43"/>
      <c r="L121" s="43"/>
      <c r="M121" s="42" t="s">
        <v>28</v>
      </c>
      <c r="N121" s="42" t="s">
        <v>611</v>
      </c>
      <c r="O121" s="43"/>
      <c r="P121" s="43"/>
      <c r="Q121" s="43"/>
      <c r="R121" s="43"/>
      <c r="S121" s="56">
        <v>42941</v>
      </c>
      <c r="T121" s="43">
        <v>2250</v>
      </c>
      <c r="U121" s="43" t="s">
        <v>97</v>
      </c>
      <c r="V121" s="42">
        <v>1747.03</v>
      </c>
      <c r="W121" s="42"/>
      <c r="X121" s="44">
        <v>1747.03</v>
      </c>
      <c r="Y121" s="42" t="s">
        <v>29</v>
      </c>
      <c r="Z121" s="45"/>
    </row>
    <row r="122" spans="1:26" ht="15.75" customHeight="1" x14ac:dyDescent="0.2">
      <c r="A122" s="40"/>
      <c r="B122" s="41">
        <v>28801439</v>
      </c>
      <c r="C122" s="42" t="s">
        <v>612</v>
      </c>
      <c r="D122" s="43" t="s">
        <v>247</v>
      </c>
      <c r="E122" s="43" t="s">
        <v>247</v>
      </c>
      <c r="F122" s="43" t="s">
        <v>248</v>
      </c>
      <c r="G122" s="43" t="s">
        <v>103</v>
      </c>
      <c r="H122" s="42" t="s">
        <v>613</v>
      </c>
      <c r="I122" s="50">
        <v>42948</v>
      </c>
      <c r="J122" s="42" t="s">
        <v>105</v>
      </c>
      <c r="K122" s="43"/>
      <c r="L122" s="43"/>
      <c r="M122" s="42" t="s">
        <v>28</v>
      </c>
      <c r="N122" s="42" t="s">
        <v>319</v>
      </c>
      <c r="O122" s="43"/>
      <c r="P122" s="43"/>
      <c r="Q122" s="43"/>
      <c r="R122" s="43"/>
      <c r="S122" s="56">
        <v>42941</v>
      </c>
      <c r="T122" s="43">
        <v>1215</v>
      </c>
      <c r="U122" s="43" t="s">
        <v>27</v>
      </c>
      <c r="V122" s="42">
        <v>1215</v>
      </c>
      <c r="W122" s="42"/>
      <c r="X122" s="44">
        <v>1215</v>
      </c>
      <c r="Y122" s="42" t="s">
        <v>29</v>
      </c>
      <c r="Z122" s="45"/>
    </row>
    <row r="123" spans="1:26" ht="15.75" customHeight="1" x14ac:dyDescent="0.2">
      <c r="A123" s="40"/>
      <c r="B123" s="41">
        <v>28397155</v>
      </c>
      <c r="C123" s="42" t="s">
        <v>614</v>
      </c>
      <c r="D123" s="43" t="s">
        <v>283</v>
      </c>
      <c r="E123" s="43" t="s">
        <v>615</v>
      </c>
      <c r="F123" s="43" t="s">
        <v>616</v>
      </c>
      <c r="G123" s="43" t="s">
        <v>111</v>
      </c>
      <c r="H123" s="42" t="s">
        <v>617</v>
      </c>
      <c r="I123" s="50">
        <v>42835</v>
      </c>
      <c r="J123" s="42" t="s">
        <v>105</v>
      </c>
      <c r="K123" s="43" t="s">
        <v>145</v>
      </c>
      <c r="L123" s="43" t="s">
        <v>522</v>
      </c>
      <c r="M123" s="42" t="s">
        <v>28</v>
      </c>
      <c r="N123" s="42" t="s">
        <v>334</v>
      </c>
      <c r="O123" s="43" t="s">
        <v>146</v>
      </c>
      <c r="P123" s="43"/>
      <c r="Q123" s="43"/>
      <c r="R123" s="43"/>
      <c r="S123" s="56">
        <v>42937</v>
      </c>
      <c r="T123" s="43">
        <v>2640</v>
      </c>
      <c r="U123" s="43" t="s">
        <v>23</v>
      </c>
      <c r="V123" s="42">
        <v>2260.86</v>
      </c>
      <c r="W123" s="42"/>
      <c r="X123" s="44">
        <v>1130.43</v>
      </c>
      <c r="Y123" s="42" t="s">
        <v>29</v>
      </c>
      <c r="Z123" s="45"/>
    </row>
    <row r="124" spans="1:26" ht="15.75" customHeight="1" x14ac:dyDescent="0.2">
      <c r="A124" s="40"/>
      <c r="B124" s="41">
        <v>28780500</v>
      </c>
      <c r="C124" s="42" t="s">
        <v>618</v>
      </c>
      <c r="D124" s="43" t="s">
        <v>185</v>
      </c>
      <c r="E124" s="43" t="s">
        <v>619</v>
      </c>
      <c r="F124" s="43" t="s">
        <v>620</v>
      </c>
      <c r="G124" s="43" t="s">
        <v>111</v>
      </c>
      <c r="H124" s="42" t="s">
        <v>621</v>
      </c>
      <c r="I124" s="50">
        <v>42952</v>
      </c>
      <c r="J124" s="42" t="s">
        <v>105</v>
      </c>
      <c r="K124" s="43"/>
      <c r="L124" s="43"/>
      <c r="M124" s="42" t="s">
        <v>28</v>
      </c>
      <c r="N124" s="42" t="s">
        <v>622</v>
      </c>
      <c r="O124" s="43"/>
      <c r="P124" s="43"/>
      <c r="Q124" s="43"/>
      <c r="R124" s="43"/>
      <c r="S124" s="56">
        <v>42937</v>
      </c>
      <c r="T124" s="43">
        <v>2340</v>
      </c>
      <c r="U124" s="43" t="s">
        <v>27</v>
      </c>
      <c r="V124" s="42">
        <v>2340</v>
      </c>
      <c r="W124" s="42"/>
      <c r="X124" s="44">
        <v>2340</v>
      </c>
      <c r="Y124" s="42" t="s">
        <v>29</v>
      </c>
      <c r="Z124" s="45"/>
    </row>
    <row r="125" spans="1:26" ht="15.75" customHeight="1" x14ac:dyDescent="0.2">
      <c r="A125" s="40"/>
      <c r="B125" s="41">
        <v>28705204</v>
      </c>
      <c r="C125" s="42" t="s">
        <v>623</v>
      </c>
      <c r="D125" s="43" t="s">
        <v>140</v>
      </c>
      <c r="E125" s="43" t="s">
        <v>624</v>
      </c>
      <c r="F125" s="43" t="s">
        <v>625</v>
      </c>
      <c r="G125" s="43" t="s">
        <v>103</v>
      </c>
      <c r="H125" s="42" t="s">
        <v>626</v>
      </c>
      <c r="I125" s="50">
        <v>42930</v>
      </c>
      <c r="J125" s="42" t="s">
        <v>105</v>
      </c>
      <c r="K125" s="43"/>
      <c r="L125" s="43"/>
      <c r="M125" s="42" t="s">
        <v>28</v>
      </c>
      <c r="N125" s="42" t="s">
        <v>592</v>
      </c>
      <c r="O125" s="43"/>
      <c r="P125" s="43"/>
      <c r="Q125" s="43"/>
      <c r="R125" s="43"/>
      <c r="S125" s="56">
        <v>42937</v>
      </c>
      <c r="T125" s="43">
        <v>1704</v>
      </c>
      <c r="U125" s="43" t="s">
        <v>27</v>
      </c>
      <c r="V125" s="42">
        <v>1704</v>
      </c>
      <c r="W125" s="42"/>
      <c r="X125" s="44">
        <v>1704</v>
      </c>
      <c r="Y125" s="42" t="s">
        <v>29</v>
      </c>
      <c r="Z125" s="45"/>
    </row>
    <row r="126" spans="1:26" ht="15.75" customHeight="1" x14ac:dyDescent="0.2">
      <c r="A126" s="40"/>
      <c r="B126" s="41">
        <v>28693614</v>
      </c>
      <c r="C126" s="42" t="s">
        <v>627</v>
      </c>
      <c r="D126" s="43" t="s">
        <v>140</v>
      </c>
      <c r="E126" s="43" t="s">
        <v>628</v>
      </c>
      <c r="F126" s="43" t="s">
        <v>629</v>
      </c>
      <c r="G126" s="43" t="s">
        <v>103</v>
      </c>
      <c r="H126" s="42" t="s">
        <v>630</v>
      </c>
      <c r="I126" s="50">
        <v>42927</v>
      </c>
      <c r="J126" s="42" t="s">
        <v>105</v>
      </c>
      <c r="K126" s="43"/>
      <c r="L126" s="43"/>
      <c r="M126" s="42" t="s">
        <v>28</v>
      </c>
      <c r="N126" s="42" t="s">
        <v>631</v>
      </c>
      <c r="O126" s="43"/>
      <c r="P126" s="43"/>
      <c r="Q126" s="43"/>
      <c r="R126" s="43"/>
      <c r="S126" s="56">
        <v>42944</v>
      </c>
      <c r="T126" s="43">
        <v>1457.4</v>
      </c>
      <c r="U126" s="43" t="s">
        <v>27</v>
      </c>
      <c r="V126" s="42">
        <v>1457.4</v>
      </c>
      <c r="W126" s="42"/>
      <c r="X126" s="44">
        <v>1457.4</v>
      </c>
      <c r="Y126" s="42" t="s">
        <v>29</v>
      </c>
      <c r="Z126" s="45"/>
    </row>
    <row r="127" spans="1:26" ht="15.75" customHeight="1" x14ac:dyDescent="0.2">
      <c r="A127" s="40"/>
      <c r="B127" s="41">
        <v>28738857</v>
      </c>
      <c r="C127" s="42" t="s">
        <v>632</v>
      </c>
      <c r="D127" s="43" t="s">
        <v>140</v>
      </c>
      <c r="E127" s="43" t="s">
        <v>633</v>
      </c>
      <c r="F127" s="43" t="s">
        <v>634</v>
      </c>
      <c r="G127" s="43" t="s">
        <v>103</v>
      </c>
      <c r="H127" s="42" t="s">
        <v>635</v>
      </c>
      <c r="I127" s="50">
        <v>42940</v>
      </c>
      <c r="J127" s="42" t="s">
        <v>105</v>
      </c>
      <c r="K127" s="43"/>
      <c r="L127" s="43"/>
      <c r="M127" s="42" t="s">
        <v>28</v>
      </c>
      <c r="N127" s="42" t="s">
        <v>636</v>
      </c>
      <c r="O127" s="43"/>
      <c r="P127" s="43"/>
      <c r="Q127" s="43"/>
      <c r="R127" s="43"/>
      <c r="S127" s="56">
        <v>42944</v>
      </c>
      <c r="T127" s="43">
        <v>1704</v>
      </c>
      <c r="U127" s="43" t="s">
        <v>27</v>
      </c>
      <c r="V127" s="42">
        <v>1704</v>
      </c>
      <c r="W127" s="42"/>
      <c r="X127" s="44">
        <v>1704</v>
      </c>
      <c r="Y127" s="42" t="s">
        <v>29</v>
      </c>
      <c r="Z127" s="45"/>
    </row>
    <row r="128" spans="1:26" ht="15.75" customHeight="1" x14ac:dyDescent="0.2">
      <c r="A128" s="40"/>
      <c r="B128" s="41">
        <v>28510604</v>
      </c>
      <c r="C128" s="42" t="s">
        <v>637</v>
      </c>
      <c r="D128" s="43" t="s">
        <v>100</v>
      </c>
      <c r="E128" s="43" t="s">
        <v>638</v>
      </c>
      <c r="F128" s="43" t="s">
        <v>595</v>
      </c>
      <c r="G128" s="43" t="s">
        <v>103</v>
      </c>
      <c r="H128" s="42" t="s">
        <v>639</v>
      </c>
      <c r="I128" s="50">
        <v>42871</v>
      </c>
      <c r="J128" s="42" t="s">
        <v>105</v>
      </c>
      <c r="K128" s="43"/>
      <c r="L128" s="43"/>
      <c r="M128" s="42" t="s">
        <v>28</v>
      </c>
      <c r="N128" s="42" t="s">
        <v>640</v>
      </c>
      <c r="O128" s="43"/>
      <c r="P128" s="43"/>
      <c r="Q128" s="43"/>
      <c r="R128" s="43"/>
      <c r="S128" s="56">
        <v>42941</v>
      </c>
      <c r="T128" s="43">
        <v>1500</v>
      </c>
      <c r="U128" s="43" t="s">
        <v>23</v>
      </c>
      <c r="V128" s="42">
        <v>1272.5899999999999</v>
      </c>
      <c r="W128" s="42"/>
      <c r="X128" s="44">
        <v>1272.5899999999999</v>
      </c>
      <c r="Y128" s="42" t="s">
        <v>29</v>
      </c>
      <c r="Z128" s="45"/>
    </row>
    <row r="129" spans="1:26" ht="15.75" customHeight="1" x14ac:dyDescent="0.2">
      <c r="A129" s="40"/>
      <c r="B129" s="41">
        <v>28510604</v>
      </c>
      <c r="C129" s="42" t="s">
        <v>637</v>
      </c>
      <c r="D129" s="43" t="s">
        <v>100</v>
      </c>
      <c r="E129" s="43" t="s">
        <v>638</v>
      </c>
      <c r="F129" s="43" t="s">
        <v>595</v>
      </c>
      <c r="G129" s="43" t="s">
        <v>103</v>
      </c>
      <c r="H129" s="42" t="s">
        <v>639</v>
      </c>
      <c r="I129" s="50">
        <v>42871</v>
      </c>
      <c r="J129" s="42" t="s">
        <v>105</v>
      </c>
      <c r="K129" s="43"/>
      <c r="L129" s="43"/>
      <c r="M129" s="42" t="s">
        <v>28</v>
      </c>
      <c r="N129" s="42" t="s">
        <v>640</v>
      </c>
      <c r="O129" s="43"/>
      <c r="P129" s="43"/>
      <c r="Q129" s="43"/>
      <c r="R129" s="43"/>
      <c r="S129" s="56">
        <v>42941</v>
      </c>
      <c r="T129" s="43">
        <v>2900</v>
      </c>
      <c r="U129" s="43" t="s">
        <v>97</v>
      </c>
      <c r="V129" s="42">
        <v>2228.0300000000002</v>
      </c>
      <c r="W129" s="42"/>
      <c r="X129" s="44">
        <v>2228.0300000000002</v>
      </c>
      <c r="Y129" s="42" t="s">
        <v>29</v>
      </c>
      <c r="Z129" s="45"/>
    </row>
    <row r="130" spans="1:26" ht="15.75" customHeight="1" x14ac:dyDescent="0.2">
      <c r="A130" s="40"/>
      <c r="B130" s="41">
        <v>28716074</v>
      </c>
      <c r="C130" s="42" t="s">
        <v>641</v>
      </c>
      <c r="D130" s="43" t="s">
        <v>140</v>
      </c>
      <c r="E130" s="43" t="s">
        <v>642</v>
      </c>
      <c r="F130" s="43" t="s">
        <v>643</v>
      </c>
      <c r="G130" s="43" t="s">
        <v>103</v>
      </c>
      <c r="H130" s="42" t="s">
        <v>644</v>
      </c>
      <c r="I130" s="50">
        <v>42933</v>
      </c>
      <c r="J130" s="42" t="s">
        <v>105</v>
      </c>
      <c r="K130" s="43"/>
      <c r="L130" s="43"/>
      <c r="M130" s="42" t="s">
        <v>28</v>
      </c>
      <c r="N130" s="42" t="s">
        <v>377</v>
      </c>
      <c r="O130" s="43"/>
      <c r="P130" s="43"/>
      <c r="Q130" s="43"/>
      <c r="R130" s="43"/>
      <c r="S130" s="56">
        <v>42944</v>
      </c>
      <c r="T130" s="43">
        <v>1457.4</v>
      </c>
      <c r="U130" s="43" t="s">
        <v>27</v>
      </c>
      <c r="V130" s="42">
        <v>1457.4</v>
      </c>
      <c r="W130" s="42"/>
      <c r="X130" s="44">
        <v>1457.4</v>
      </c>
      <c r="Y130" s="42" t="s">
        <v>29</v>
      </c>
      <c r="Z130" s="45"/>
    </row>
    <row r="131" spans="1:26" ht="15.75" customHeight="1" x14ac:dyDescent="0.2">
      <c r="A131" s="40"/>
      <c r="B131" s="41">
        <v>28487054</v>
      </c>
      <c r="C131" s="42" t="s">
        <v>645</v>
      </c>
      <c r="D131" s="43" t="s">
        <v>108</v>
      </c>
      <c r="E131" s="43" t="s">
        <v>646</v>
      </c>
      <c r="F131" s="43" t="s">
        <v>647</v>
      </c>
      <c r="G131" s="43" t="s">
        <v>111</v>
      </c>
      <c r="H131" s="42" t="s">
        <v>648</v>
      </c>
      <c r="I131" s="50">
        <v>42861</v>
      </c>
      <c r="J131" s="42" t="s">
        <v>105</v>
      </c>
      <c r="K131" s="43"/>
      <c r="L131" s="43"/>
      <c r="M131" s="42" t="s">
        <v>28</v>
      </c>
      <c r="N131" s="42" t="s">
        <v>404</v>
      </c>
      <c r="O131" s="43"/>
      <c r="P131" s="43"/>
      <c r="Q131" s="43"/>
      <c r="R131" s="43"/>
      <c r="S131" s="56">
        <v>42933</v>
      </c>
      <c r="T131" s="43">
        <v>3552.35</v>
      </c>
      <c r="U131" s="43" t="s">
        <v>23</v>
      </c>
      <c r="V131" s="42">
        <v>3111.73</v>
      </c>
      <c r="W131" s="42"/>
      <c r="X131" s="44">
        <v>3111.73</v>
      </c>
      <c r="Y131" s="42" t="s">
        <v>29</v>
      </c>
      <c r="Z131" s="45"/>
    </row>
    <row r="132" spans="1:26" ht="15.75" customHeight="1" x14ac:dyDescent="0.2">
      <c r="A132" s="40"/>
      <c r="B132" s="41">
        <v>28883037</v>
      </c>
      <c r="C132" s="42" t="s">
        <v>651</v>
      </c>
      <c r="D132" s="43" t="s">
        <v>185</v>
      </c>
      <c r="E132" s="43" t="s">
        <v>269</v>
      </c>
      <c r="F132" s="43" t="s">
        <v>270</v>
      </c>
      <c r="G132" s="43" t="s">
        <v>111</v>
      </c>
      <c r="H132" s="42" t="s">
        <v>649</v>
      </c>
      <c r="I132" s="50">
        <v>42985</v>
      </c>
      <c r="J132" s="42" t="s">
        <v>105</v>
      </c>
      <c r="K132" s="43"/>
      <c r="L132" s="43"/>
      <c r="M132" s="42" t="s">
        <v>28</v>
      </c>
      <c r="N132" s="42" t="s">
        <v>650</v>
      </c>
      <c r="O132" s="43"/>
      <c r="P132" s="43"/>
      <c r="Q132" s="43"/>
      <c r="R132" s="43"/>
      <c r="S132" s="56">
        <v>42933</v>
      </c>
      <c r="T132" s="43">
        <v>2340</v>
      </c>
      <c r="U132" s="43" t="s">
        <v>27</v>
      </c>
      <c r="V132" s="42">
        <v>2340</v>
      </c>
      <c r="W132" s="42"/>
      <c r="X132" s="44">
        <v>2340</v>
      </c>
      <c r="Y132" s="42" t="s">
        <v>29</v>
      </c>
      <c r="Z132" s="45"/>
    </row>
    <row r="133" spans="1:26" ht="15.75" customHeight="1" x14ac:dyDescent="0.2">
      <c r="A133" s="40"/>
      <c r="B133" s="41">
        <v>28874661</v>
      </c>
      <c r="C133" s="42" t="s">
        <v>678</v>
      </c>
      <c r="D133" s="43" t="s">
        <v>283</v>
      </c>
      <c r="E133" s="43" t="s">
        <v>652</v>
      </c>
      <c r="F133" s="43" t="s">
        <v>653</v>
      </c>
      <c r="G133" s="43" t="s">
        <v>103</v>
      </c>
      <c r="H133" s="42" t="s">
        <v>654</v>
      </c>
      <c r="I133" s="50">
        <v>42983</v>
      </c>
      <c r="J133" s="42" t="s">
        <v>105</v>
      </c>
      <c r="K133" s="43"/>
      <c r="L133" s="43"/>
      <c r="M133" s="42" t="s">
        <v>28</v>
      </c>
      <c r="N133" s="42">
        <v>106240</v>
      </c>
      <c r="O133" s="43"/>
      <c r="P133" s="43"/>
      <c r="Q133" s="43"/>
      <c r="R133" s="43"/>
      <c r="S133" s="56">
        <v>42950</v>
      </c>
      <c r="T133" s="43">
        <v>3780</v>
      </c>
      <c r="U133" s="43" t="s">
        <v>27</v>
      </c>
      <c r="V133" s="42">
        <v>3780</v>
      </c>
      <c r="W133" s="42"/>
      <c r="X133" s="44">
        <v>3780</v>
      </c>
      <c r="Y133" s="42" t="s">
        <v>29</v>
      </c>
      <c r="Z133" s="45"/>
    </row>
    <row r="134" spans="1:26" ht="15.75" customHeight="1" x14ac:dyDescent="0.2">
      <c r="A134" s="40"/>
      <c r="B134" s="41">
        <v>28759580</v>
      </c>
      <c r="C134" s="42" t="s">
        <v>655</v>
      </c>
      <c r="D134" s="43" t="s">
        <v>289</v>
      </c>
      <c r="E134" s="43" t="s">
        <v>290</v>
      </c>
      <c r="F134" s="43" t="s">
        <v>291</v>
      </c>
      <c r="G134" s="43" t="s">
        <v>103</v>
      </c>
      <c r="H134" s="42" t="s">
        <v>656</v>
      </c>
      <c r="I134" s="50">
        <v>42947</v>
      </c>
      <c r="J134" s="42" t="s">
        <v>105</v>
      </c>
      <c r="K134" s="43"/>
      <c r="L134" s="43"/>
      <c r="M134" s="42" t="s">
        <v>28</v>
      </c>
      <c r="N134" s="42" t="s">
        <v>205</v>
      </c>
      <c r="O134" s="43"/>
      <c r="P134" s="43"/>
      <c r="Q134" s="43"/>
      <c r="R134" s="43"/>
      <c r="S134" s="56">
        <v>42956</v>
      </c>
      <c r="T134" s="43">
        <v>2250</v>
      </c>
      <c r="U134" s="43" t="s">
        <v>97</v>
      </c>
      <c r="V134" s="42">
        <v>1735.31</v>
      </c>
      <c r="W134" s="42"/>
      <c r="X134" s="44">
        <v>1735.31</v>
      </c>
      <c r="Y134" s="42" t="s">
        <v>29</v>
      </c>
      <c r="Z134" s="45"/>
    </row>
    <row r="135" spans="1:26" ht="15.75" customHeight="1" x14ac:dyDescent="0.2">
      <c r="A135" s="40"/>
      <c r="B135" s="41">
        <v>28679527</v>
      </c>
      <c r="C135" s="42" t="s">
        <v>657</v>
      </c>
      <c r="D135" s="43" t="s">
        <v>658</v>
      </c>
      <c r="E135" s="43" t="s">
        <v>659</v>
      </c>
      <c r="F135" s="43" t="s">
        <v>660</v>
      </c>
      <c r="G135" s="43" t="s">
        <v>111</v>
      </c>
      <c r="H135" s="42" t="s">
        <v>661</v>
      </c>
      <c r="I135" s="50">
        <v>42962</v>
      </c>
      <c r="J135" s="42" t="s">
        <v>145</v>
      </c>
      <c r="K135" s="43" t="s">
        <v>105</v>
      </c>
      <c r="L135" s="43"/>
      <c r="M135" s="42" t="s">
        <v>146</v>
      </c>
      <c r="N135" s="42" t="s">
        <v>662</v>
      </c>
      <c r="O135" s="43" t="s">
        <v>28</v>
      </c>
      <c r="P135" s="43" t="s">
        <v>663</v>
      </c>
      <c r="Q135" s="43"/>
      <c r="R135" s="43"/>
      <c r="S135" s="56">
        <v>42926</v>
      </c>
      <c r="T135" s="43">
        <v>2500</v>
      </c>
      <c r="U135" s="43" t="s">
        <v>97</v>
      </c>
      <c r="V135" s="42">
        <v>1964</v>
      </c>
      <c r="W135" s="42"/>
      <c r="X135" s="44">
        <v>970.57</v>
      </c>
      <c r="Y135" s="42" t="s">
        <v>29</v>
      </c>
      <c r="Z135" s="45"/>
    </row>
    <row r="136" spans="1:26" ht="15.75" customHeight="1" x14ac:dyDescent="0.2">
      <c r="A136" s="40"/>
      <c r="B136" s="41">
        <v>28780086</v>
      </c>
      <c r="C136" s="42" t="s">
        <v>679</v>
      </c>
      <c r="D136" s="43" t="s">
        <v>108</v>
      </c>
      <c r="E136" s="43" t="s">
        <v>664</v>
      </c>
      <c r="F136" s="43" t="s">
        <v>665</v>
      </c>
      <c r="G136" s="43" t="s">
        <v>111</v>
      </c>
      <c r="H136" s="42" t="s">
        <v>666</v>
      </c>
      <c r="I136" s="50">
        <v>42949</v>
      </c>
      <c r="J136" s="42" t="s">
        <v>105</v>
      </c>
      <c r="K136" s="43"/>
      <c r="L136" s="43"/>
      <c r="M136" s="42" t="s">
        <v>28</v>
      </c>
      <c r="N136" s="42" t="s">
        <v>667</v>
      </c>
      <c r="O136" s="43"/>
      <c r="P136" s="43"/>
      <c r="Q136" s="43"/>
      <c r="R136" s="43"/>
      <c r="S136" s="56">
        <v>42969</v>
      </c>
      <c r="T136" s="43">
        <v>3444.7</v>
      </c>
      <c r="U136" s="43" t="s">
        <v>23</v>
      </c>
      <c r="V136" s="42">
        <v>3132.11</v>
      </c>
      <c r="W136" s="42"/>
      <c r="X136" s="44">
        <v>3132.11</v>
      </c>
      <c r="Y136" s="42" t="s">
        <v>29</v>
      </c>
      <c r="Z136" s="45"/>
    </row>
    <row r="137" spans="1:26" ht="15.75" customHeight="1" x14ac:dyDescent="0.2">
      <c r="A137" s="40"/>
      <c r="B137" s="41" t="s">
        <v>379</v>
      </c>
      <c r="C137" s="42" t="s">
        <v>379</v>
      </c>
      <c r="D137" s="43" t="s">
        <v>668</v>
      </c>
      <c r="E137" s="43" t="s">
        <v>669</v>
      </c>
      <c r="F137" s="43" t="s">
        <v>670</v>
      </c>
      <c r="G137" s="43" t="s">
        <v>111</v>
      </c>
      <c r="H137" s="42" t="s">
        <v>671</v>
      </c>
      <c r="I137" s="50" t="s">
        <v>378</v>
      </c>
      <c r="J137" s="42" t="s">
        <v>105</v>
      </c>
      <c r="K137" s="43"/>
      <c r="L137" s="43"/>
      <c r="M137" s="42" t="s">
        <v>28</v>
      </c>
      <c r="N137" s="42" t="s">
        <v>319</v>
      </c>
      <c r="O137" s="43"/>
      <c r="P137" s="43"/>
      <c r="Q137" s="43"/>
      <c r="R137" s="43"/>
      <c r="S137" s="56">
        <v>42986</v>
      </c>
      <c r="T137" s="43">
        <v>1582.8</v>
      </c>
      <c r="U137" s="43" t="s">
        <v>27</v>
      </c>
      <c r="V137" s="42">
        <v>1582.8</v>
      </c>
      <c r="W137" s="42"/>
      <c r="X137" s="44">
        <v>1582.8</v>
      </c>
      <c r="Y137" s="42"/>
      <c r="Z137" s="45"/>
    </row>
    <row r="138" spans="1:26" ht="15.75" customHeight="1" x14ac:dyDescent="0.2">
      <c r="A138" s="40"/>
      <c r="B138" s="41" t="s">
        <v>379</v>
      </c>
      <c r="C138" s="42" t="s">
        <v>986</v>
      </c>
      <c r="D138" s="43" t="s">
        <v>672</v>
      </c>
      <c r="E138" s="43" t="s">
        <v>673</v>
      </c>
      <c r="F138" s="43" t="s">
        <v>674</v>
      </c>
      <c r="G138" s="43" t="s">
        <v>111</v>
      </c>
      <c r="H138" s="50" t="s">
        <v>675</v>
      </c>
      <c r="I138" s="50">
        <v>42975</v>
      </c>
      <c r="J138" s="42" t="s">
        <v>105</v>
      </c>
      <c r="K138" s="43"/>
      <c r="L138" s="43"/>
      <c r="M138" s="42" t="s">
        <v>28</v>
      </c>
      <c r="N138" s="42">
        <v>84289</v>
      </c>
      <c r="O138" s="43"/>
      <c r="P138" s="43"/>
      <c r="Q138" s="43"/>
      <c r="R138" s="43"/>
      <c r="S138" s="56">
        <v>42970</v>
      </c>
      <c r="T138" s="43">
        <v>42965</v>
      </c>
      <c r="U138" s="43" t="s">
        <v>97</v>
      </c>
      <c r="V138" s="42">
        <v>1918.06</v>
      </c>
      <c r="W138" s="42"/>
      <c r="X138" s="44">
        <v>1918.06</v>
      </c>
      <c r="Y138" s="42" t="s">
        <v>29</v>
      </c>
      <c r="Z138" s="45"/>
    </row>
    <row r="139" spans="1:26" ht="15.75" customHeight="1" x14ac:dyDescent="0.2">
      <c r="A139" s="40"/>
      <c r="B139" s="41">
        <v>28796795</v>
      </c>
      <c r="C139" s="42" t="s">
        <v>676</v>
      </c>
      <c r="D139" s="43" t="s">
        <v>100</v>
      </c>
      <c r="E139" s="43" t="s">
        <v>239</v>
      </c>
      <c r="F139" s="43" t="s">
        <v>181</v>
      </c>
      <c r="G139" s="43" t="s">
        <v>103</v>
      </c>
      <c r="H139" s="42" t="s">
        <v>677</v>
      </c>
      <c r="I139" s="50">
        <v>42957</v>
      </c>
      <c r="J139" s="42" t="s">
        <v>105</v>
      </c>
      <c r="K139" s="43"/>
      <c r="L139" s="43"/>
      <c r="M139" s="42" t="s">
        <v>28</v>
      </c>
      <c r="N139" s="42" t="s">
        <v>154</v>
      </c>
      <c r="O139" s="43"/>
      <c r="P139" s="43"/>
      <c r="Q139" s="43"/>
      <c r="R139" s="43"/>
      <c r="S139" s="56">
        <v>42965</v>
      </c>
      <c r="T139" s="43">
        <v>1495</v>
      </c>
      <c r="U139" s="43" t="s">
        <v>97</v>
      </c>
      <c r="V139" s="42">
        <v>1153.02</v>
      </c>
      <c r="W139" s="42"/>
      <c r="X139" s="44">
        <v>1153.02</v>
      </c>
      <c r="Y139" s="42" t="s">
        <v>29</v>
      </c>
      <c r="Z139" s="45"/>
    </row>
    <row r="140" spans="1:26" ht="15.75" customHeight="1" x14ac:dyDescent="0.2">
      <c r="A140" s="40"/>
      <c r="B140" s="41" t="s">
        <v>379</v>
      </c>
      <c r="C140" s="42" t="s">
        <v>684</v>
      </c>
      <c r="D140" s="43" t="s">
        <v>551</v>
      </c>
      <c r="E140" s="43" t="s">
        <v>680</v>
      </c>
      <c r="F140" s="43" t="s">
        <v>681</v>
      </c>
      <c r="G140" s="43" t="s">
        <v>111</v>
      </c>
      <c r="H140" s="42" t="s">
        <v>682</v>
      </c>
      <c r="I140" s="50">
        <v>42999</v>
      </c>
      <c r="J140" s="42" t="s">
        <v>105</v>
      </c>
      <c r="K140" s="43"/>
      <c r="L140" s="43"/>
      <c r="M140" s="42" t="s">
        <v>28</v>
      </c>
      <c r="N140" s="42" t="s">
        <v>683</v>
      </c>
      <c r="O140" s="43"/>
      <c r="P140" s="43"/>
      <c r="Q140" s="43"/>
      <c r="R140" s="43"/>
      <c r="S140" s="56">
        <v>42976</v>
      </c>
      <c r="T140" s="43">
        <v>1500</v>
      </c>
      <c r="U140" s="43" t="s">
        <v>23</v>
      </c>
      <c r="V140" s="42">
        <v>1343.6</v>
      </c>
      <c r="W140" s="42"/>
      <c r="X140" s="44">
        <v>1343.6</v>
      </c>
      <c r="Y140" s="42" t="s">
        <v>380</v>
      </c>
      <c r="Z140" s="45"/>
    </row>
    <row r="141" spans="1:26" ht="15.75" customHeight="1" x14ac:dyDescent="0.2">
      <c r="A141" s="40"/>
      <c r="B141" s="41">
        <v>28851925</v>
      </c>
      <c r="C141" s="42" t="s">
        <v>689</v>
      </c>
      <c r="D141" s="43" t="s">
        <v>685</v>
      </c>
      <c r="E141" s="43" t="s">
        <v>686</v>
      </c>
      <c r="F141" s="43" t="s">
        <v>687</v>
      </c>
      <c r="G141" s="43" t="s">
        <v>103</v>
      </c>
      <c r="H141" s="42" t="s">
        <v>688</v>
      </c>
      <c r="I141" s="50" t="s">
        <v>378</v>
      </c>
      <c r="J141" s="42" t="s">
        <v>105</v>
      </c>
      <c r="K141" s="43"/>
      <c r="L141" s="43"/>
      <c r="M141" s="42" t="s">
        <v>28</v>
      </c>
      <c r="N141" s="42" t="s">
        <v>404</v>
      </c>
      <c r="O141" s="43"/>
      <c r="P141" s="43"/>
      <c r="Q141" s="43"/>
      <c r="R141" s="43"/>
      <c r="S141" s="56">
        <v>42972</v>
      </c>
      <c r="T141" s="43">
        <v>1332</v>
      </c>
      <c r="U141" s="43" t="s">
        <v>27</v>
      </c>
      <c r="V141" s="42">
        <v>1332</v>
      </c>
      <c r="W141" s="42"/>
      <c r="X141" s="44">
        <v>1332</v>
      </c>
      <c r="Y141" s="42" t="s">
        <v>29</v>
      </c>
      <c r="Z141" s="45"/>
    </row>
    <row r="142" spans="1:26" ht="15.75" customHeight="1" x14ac:dyDescent="0.2">
      <c r="A142" s="40"/>
      <c r="B142" s="41">
        <v>28793316</v>
      </c>
      <c r="C142" s="42" t="s">
        <v>690</v>
      </c>
      <c r="D142" s="43" t="s">
        <v>100</v>
      </c>
      <c r="E142" s="43" t="s">
        <v>239</v>
      </c>
      <c r="F142" s="43" t="s">
        <v>181</v>
      </c>
      <c r="G142" s="43" t="s">
        <v>103</v>
      </c>
      <c r="H142" s="42" t="s">
        <v>691</v>
      </c>
      <c r="I142" s="50">
        <v>42956</v>
      </c>
      <c r="J142" s="42" t="s">
        <v>105</v>
      </c>
      <c r="K142" s="43"/>
      <c r="L142" s="43"/>
      <c r="M142" s="42" t="s">
        <v>28</v>
      </c>
      <c r="N142" s="42" t="s">
        <v>326</v>
      </c>
      <c r="O142" s="43"/>
      <c r="P142" s="43"/>
      <c r="Q142" s="43"/>
      <c r="R142" s="43"/>
      <c r="S142" s="56">
        <v>42958</v>
      </c>
      <c r="T142" s="43">
        <v>1495</v>
      </c>
      <c r="U142" s="43" t="s">
        <v>97</v>
      </c>
      <c r="V142" s="42">
        <v>1211.7</v>
      </c>
      <c r="W142" s="42"/>
      <c r="X142" s="44">
        <v>1211.7</v>
      </c>
      <c r="Y142" s="42" t="s">
        <v>29</v>
      </c>
      <c r="Z142" s="45"/>
    </row>
    <row r="143" spans="1:26" ht="15.75" customHeight="1" x14ac:dyDescent="0.2">
      <c r="A143" s="40"/>
      <c r="B143" s="41">
        <v>28771469</v>
      </c>
      <c r="C143" s="42" t="s">
        <v>723</v>
      </c>
      <c r="D143" s="43" t="s">
        <v>100</v>
      </c>
      <c r="E143" s="43" t="s">
        <v>724</v>
      </c>
      <c r="F143" s="43" t="s">
        <v>291</v>
      </c>
      <c r="G143" s="43" t="s">
        <v>103</v>
      </c>
      <c r="H143" s="42" t="s">
        <v>725</v>
      </c>
      <c r="I143" s="50">
        <v>42950</v>
      </c>
      <c r="J143" s="42" t="s">
        <v>105</v>
      </c>
      <c r="K143" s="43"/>
      <c r="L143" s="43"/>
      <c r="M143" s="42" t="s">
        <v>28</v>
      </c>
      <c r="N143" s="42" t="s">
        <v>205</v>
      </c>
      <c r="O143" s="43"/>
      <c r="P143" s="43"/>
      <c r="Q143" s="43"/>
      <c r="R143" s="43"/>
      <c r="S143" s="56">
        <v>42958</v>
      </c>
      <c r="T143" s="43">
        <v>2250</v>
      </c>
      <c r="U143" s="43" t="s">
        <v>97</v>
      </c>
      <c r="V143" s="42">
        <v>1823.63</v>
      </c>
      <c r="W143" s="42"/>
      <c r="X143" s="44">
        <v>1823.63</v>
      </c>
      <c r="Y143" s="42" t="s">
        <v>29</v>
      </c>
      <c r="Z143" s="45"/>
    </row>
    <row r="144" spans="1:26" ht="15.75" customHeight="1" x14ac:dyDescent="0.2">
      <c r="A144" s="40"/>
      <c r="B144" s="41">
        <v>28715158</v>
      </c>
      <c r="C144" s="42" t="s">
        <v>726</v>
      </c>
      <c r="D144" s="43" t="s">
        <v>727</v>
      </c>
      <c r="E144" s="43" t="s">
        <v>728</v>
      </c>
      <c r="F144" s="43" t="s">
        <v>634</v>
      </c>
      <c r="G144" s="43" t="s">
        <v>103</v>
      </c>
      <c r="H144" s="42" t="s">
        <v>729</v>
      </c>
      <c r="I144" s="50">
        <v>42933</v>
      </c>
      <c r="J144" s="42" t="s">
        <v>105</v>
      </c>
      <c r="K144" s="43"/>
      <c r="L144" s="43"/>
      <c r="M144" s="42" t="s">
        <v>28</v>
      </c>
      <c r="N144" s="42" t="s">
        <v>730</v>
      </c>
      <c r="O144" s="43"/>
      <c r="P144" s="43"/>
      <c r="Q144" s="43"/>
      <c r="R144" s="43"/>
      <c r="S144" s="56">
        <v>42969</v>
      </c>
      <c r="T144" s="43">
        <v>2217.6</v>
      </c>
      <c r="U144" s="43" t="s">
        <v>27</v>
      </c>
      <c r="V144" s="42">
        <v>2217.6</v>
      </c>
      <c r="W144" s="42"/>
      <c r="X144" s="44">
        <v>2217.6</v>
      </c>
      <c r="Y144" s="42" t="s">
        <v>29</v>
      </c>
      <c r="Z144" s="45"/>
    </row>
    <row r="145" spans="1:26" ht="15.75" customHeight="1" x14ac:dyDescent="0.2">
      <c r="A145" s="40"/>
      <c r="B145" s="41">
        <v>28691442</v>
      </c>
      <c r="C145" s="42" t="s">
        <v>731</v>
      </c>
      <c r="D145" s="43" t="s">
        <v>207</v>
      </c>
      <c r="E145" s="43" t="s">
        <v>732</v>
      </c>
      <c r="F145" s="43" t="s">
        <v>634</v>
      </c>
      <c r="G145" s="43" t="s">
        <v>103</v>
      </c>
      <c r="H145" s="42" t="s">
        <v>733</v>
      </c>
      <c r="I145" s="50">
        <v>42912</v>
      </c>
      <c r="J145" s="42" t="s">
        <v>105</v>
      </c>
      <c r="K145" s="43"/>
      <c r="L145" s="43"/>
      <c r="M145" s="42" t="s">
        <v>28</v>
      </c>
      <c r="N145" s="42" t="s">
        <v>734</v>
      </c>
      <c r="O145" s="43"/>
      <c r="P145" s="43"/>
      <c r="Q145" s="43"/>
      <c r="R145" s="43"/>
      <c r="S145" s="56">
        <v>42964</v>
      </c>
      <c r="T145" s="43">
        <v>2217.6</v>
      </c>
      <c r="U145" s="43" t="s">
        <v>27</v>
      </c>
      <c r="V145" s="42">
        <v>2217.6</v>
      </c>
      <c r="W145" s="42"/>
      <c r="X145" s="44">
        <v>2217.6</v>
      </c>
      <c r="Y145" s="42" t="s">
        <v>29</v>
      </c>
      <c r="Z145" s="45"/>
    </row>
    <row r="146" spans="1:26" ht="15.75" customHeight="1" x14ac:dyDescent="0.2">
      <c r="A146" s="40"/>
      <c r="B146" s="41">
        <v>28634930</v>
      </c>
      <c r="C146" s="42" t="s">
        <v>736</v>
      </c>
      <c r="D146" s="43" t="s">
        <v>283</v>
      </c>
      <c r="E146" s="43" t="s">
        <v>737</v>
      </c>
      <c r="F146" s="43" t="s">
        <v>738</v>
      </c>
      <c r="G146" s="43" t="s">
        <v>111</v>
      </c>
      <c r="H146" s="42" t="s">
        <v>739</v>
      </c>
      <c r="I146" s="50">
        <v>42906</v>
      </c>
      <c r="J146" s="42" t="s">
        <v>105</v>
      </c>
      <c r="K146" s="43"/>
      <c r="L146" s="43"/>
      <c r="M146" s="42" t="s">
        <v>28</v>
      </c>
      <c r="N146" s="42" t="s">
        <v>307</v>
      </c>
      <c r="O146" s="43"/>
      <c r="P146" s="43"/>
      <c r="Q146" s="43"/>
      <c r="R146" s="43"/>
      <c r="S146" s="56">
        <v>42956</v>
      </c>
      <c r="T146" s="43">
        <v>2640</v>
      </c>
      <c r="U146" s="43" t="s">
        <v>23</v>
      </c>
      <c r="V146" s="42">
        <v>2364.7399999999998</v>
      </c>
      <c r="W146" s="42"/>
      <c r="X146" s="44">
        <v>2364.7399999999998</v>
      </c>
      <c r="Y146" s="42" t="s">
        <v>29</v>
      </c>
      <c r="Z146" s="45"/>
    </row>
    <row r="147" spans="1:26" ht="15.75" customHeight="1" x14ac:dyDescent="0.2">
      <c r="A147" s="40"/>
      <c r="B147" s="41">
        <v>29104904</v>
      </c>
      <c r="C147" s="42" t="s">
        <v>743</v>
      </c>
      <c r="D147" s="43" t="s">
        <v>108</v>
      </c>
      <c r="E147" s="43" t="s">
        <v>740</v>
      </c>
      <c r="F147" s="43" t="s">
        <v>741</v>
      </c>
      <c r="G147" s="43" t="s">
        <v>111</v>
      </c>
      <c r="H147" s="42" t="s">
        <v>742</v>
      </c>
      <c r="I147" s="50">
        <v>42990</v>
      </c>
      <c r="J147" s="42" t="s">
        <v>105</v>
      </c>
      <c r="K147" s="43"/>
      <c r="L147" s="43"/>
      <c r="M147" s="42" t="s">
        <v>28</v>
      </c>
      <c r="N147" s="42" t="s">
        <v>326</v>
      </c>
      <c r="O147" s="43"/>
      <c r="P147" s="43"/>
      <c r="Q147" s="43"/>
      <c r="R147" s="43"/>
      <c r="S147" s="56">
        <v>42962</v>
      </c>
      <c r="T147" s="43">
        <v>5382.36</v>
      </c>
      <c r="U147" s="43" t="s">
        <v>23</v>
      </c>
      <c r="V147" s="42">
        <v>4853.3500000000004</v>
      </c>
      <c r="W147" s="42"/>
      <c r="X147" s="44">
        <v>4853.3500000000004</v>
      </c>
      <c r="Y147" s="42" t="s">
        <v>29</v>
      </c>
      <c r="Z147" s="45"/>
    </row>
    <row r="148" spans="1:26" ht="15.75" customHeight="1" x14ac:dyDescent="0.2">
      <c r="A148" s="40"/>
      <c r="B148" s="41">
        <v>28898239</v>
      </c>
      <c r="C148" s="42" t="s">
        <v>745</v>
      </c>
      <c r="D148" s="43" t="s">
        <v>100</v>
      </c>
      <c r="E148" s="43" t="s">
        <v>594</v>
      </c>
      <c r="F148" s="43" t="s">
        <v>595</v>
      </c>
      <c r="G148" s="43" t="s">
        <v>103</v>
      </c>
      <c r="H148" s="42" t="s">
        <v>744</v>
      </c>
      <c r="I148" s="50">
        <v>42990</v>
      </c>
      <c r="J148" s="42" t="s">
        <v>105</v>
      </c>
      <c r="K148" s="43"/>
      <c r="L148" s="43"/>
      <c r="M148" s="42" t="s">
        <v>28</v>
      </c>
      <c r="N148" s="42" t="s">
        <v>221</v>
      </c>
      <c r="O148" s="43"/>
      <c r="P148" s="43"/>
      <c r="Q148" s="43"/>
      <c r="R148" s="43"/>
      <c r="S148" s="56">
        <v>42954</v>
      </c>
      <c r="T148" s="43">
        <v>2900</v>
      </c>
      <c r="U148" s="43" t="s">
        <v>97</v>
      </c>
      <c r="V148" s="42">
        <v>2224.9499999999998</v>
      </c>
      <c r="W148" s="42"/>
      <c r="X148" s="44">
        <v>2224.9499999999998</v>
      </c>
      <c r="Y148" s="42" t="s">
        <v>29</v>
      </c>
      <c r="Z148" s="45"/>
    </row>
    <row r="149" spans="1:26" ht="15.75" customHeight="1" x14ac:dyDescent="0.2">
      <c r="A149" s="40"/>
      <c r="B149" s="41">
        <v>28898283</v>
      </c>
      <c r="C149" s="42" t="s">
        <v>747</v>
      </c>
      <c r="D149" s="43" t="s">
        <v>100</v>
      </c>
      <c r="E149" s="43" t="s">
        <v>594</v>
      </c>
      <c r="F149" s="43" t="s">
        <v>595</v>
      </c>
      <c r="G149" s="43" t="s">
        <v>103</v>
      </c>
      <c r="H149" s="42" t="s">
        <v>746</v>
      </c>
      <c r="I149" s="50">
        <v>42990</v>
      </c>
      <c r="J149" s="42" t="s">
        <v>105</v>
      </c>
      <c r="K149" s="43"/>
      <c r="L149" s="43"/>
      <c r="M149" s="42" t="s">
        <v>28</v>
      </c>
      <c r="N149" s="42" t="s">
        <v>221</v>
      </c>
      <c r="O149" s="43"/>
      <c r="P149" s="43"/>
      <c r="Q149" s="43"/>
      <c r="R149" s="43"/>
      <c r="S149" s="56">
        <v>42954</v>
      </c>
      <c r="T149" s="43">
        <v>2900</v>
      </c>
      <c r="U149" s="43" t="s">
        <v>97</v>
      </c>
      <c r="V149" s="42">
        <v>2224.9499999999998</v>
      </c>
      <c r="W149" s="42"/>
      <c r="X149" s="44">
        <v>2224.9499999999998</v>
      </c>
      <c r="Y149" s="42" t="s">
        <v>29</v>
      </c>
      <c r="Z149" s="45"/>
    </row>
    <row r="150" spans="1:26" ht="15.75" customHeight="1" x14ac:dyDescent="0.2">
      <c r="A150" s="40"/>
      <c r="B150" s="41" t="s">
        <v>379</v>
      </c>
      <c r="C150" s="42" t="s">
        <v>983</v>
      </c>
      <c r="D150" s="43" t="s">
        <v>439</v>
      </c>
      <c r="E150" s="43" t="s">
        <v>749</v>
      </c>
      <c r="F150" s="43" t="s">
        <v>748</v>
      </c>
      <c r="G150" s="43" t="s">
        <v>111</v>
      </c>
      <c r="H150" s="42" t="s">
        <v>982</v>
      </c>
      <c r="I150" s="50">
        <v>43028</v>
      </c>
      <c r="J150" s="42" t="s">
        <v>105</v>
      </c>
      <c r="K150" s="43"/>
      <c r="L150" s="43"/>
      <c r="M150" s="42" t="s">
        <v>28</v>
      </c>
      <c r="N150" s="42" t="s">
        <v>984</v>
      </c>
      <c r="O150" s="43"/>
      <c r="P150" s="43"/>
      <c r="Q150" s="43"/>
      <c r="R150" s="43"/>
      <c r="S150" s="56">
        <v>42958</v>
      </c>
      <c r="T150" s="43">
        <v>2136</v>
      </c>
      <c r="U150" s="43" t="s">
        <v>27</v>
      </c>
      <c r="V150" s="42">
        <v>2136</v>
      </c>
      <c r="W150" s="42"/>
      <c r="X150" s="44">
        <v>2136</v>
      </c>
      <c r="Y150" s="42" t="s">
        <v>29</v>
      </c>
      <c r="Z150" s="45"/>
    </row>
    <row r="151" spans="1:26" ht="15.75" customHeight="1" x14ac:dyDescent="0.2">
      <c r="A151" s="40"/>
      <c r="B151" s="41">
        <v>28819675</v>
      </c>
      <c r="C151" s="42" t="s">
        <v>754</v>
      </c>
      <c r="D151" s="43" t="s">
        <v>283</v>
      </c>
      <c r="E151" s="43" t="s">
        <v>750</v>
      </c>
      <c r="F151" s="43" t="s">
        <v>751</v>
      </c>
      <c r="G151" s="43" t="s">
        <v>111</v>
      </c>
      <c r="H151" s="42" t="s">
        <v>752</v>
      </c>
      <c r="I151" s="50">
        <v>42964</v>
      </c>
      <c r="J151" s="42" t="s">
        <v>105</v>
      </c>
      <c r="K151" s="43"/>
      <c r="L151" s="43"/>
      <c r="M151" s="42" t="s">
        <v>28</v>
      </c>
      <c r="N151" s="42" t="s">
        <v>753</v>
      </c>
      <c r="O151" s="43"/>
      <c r="P151" s="43"/>
      <c r="Q151" s="43"/>
      <c r="R151" s="43"/>
      <c r="S151" s="56">
        <v>42986</v>
      </c>
      <c r="T151" s="43">
        <v>2640.01</v>
      </c>
      <c r="U151" s="43" t="s">
        <v>23</v>
      </c>
      <c r="V151" s="42">
        <v>2400.4499999999998</v>
      </c>
      <c r="W151" s="42"/>
      <c r="X151" s="44">
        <v>2400.4499999999998</v>
      </c>
      <c r="Y151" s="42" t="s">
        <v>29</v>
      </c>
      <c r="Z151" s="45"/>
    </row>
    <row r="152" spans="1:26" ht="15.75" customHeight="1" x14ac:dyDescent="0.2">
      <c r="A152" s="40"/>
      <c r="B152" s="41">
        <v>28747198</v>
      </c>
      <c r="C152" s="42" t="s">
        <v>758</v>
      </c>
      <c r="D152" s="43" t="s">
        <v>140</v>
      </c>
      <c r="E152" s="43" t="s">
        <v>406</v>
      </c>
      <c r="F152" s="43" t="s">
        <v>407</v>
      </c>
      <c r="G152" s="43" t="s">
        <v>103</v>
      </c>
      <c r="H152" s="42" t="s">
        <v>759</v>
      </c>
      <c r="I152" s="50">
        <v>42942</v>
      </c>
      <c r="J152" s="42" t="s">
        <v>105</v>
      </c>
      <c r="K152" s="43"/>
      <c r="L152" s="43"/>
      <c r="M152" s="42" t="s">
        <v>28</v>
      </c>
      <c r="N152" s="42" t="s">
        <v>760</v>
      </c>
      <c r="O152" s="43"/>
      <c r="P152" s="43"/>
      <c r="Q152" s="43"/>
      <c r="R152" s="43"/>
      <c r="S152" s="56">
        <v>42951</v>
      </c>
      <c r="T152" s="43">
        <v>1457.4</v>
      </c>
      <c r="U152" s="43" t="s">
        <v>27</v>
      </c>
      <c r="V152" s="42">
        <v>1457.4</v>
      </c>
      <c r="W152" s="42"/>
      <c r="X152" s="44">
        <v>1457.4</v>
      </c>
      <c r="Y152" s="42" t="s">
        <v>29</v>
      </c>
      <c r="Z152" s="45"/>
    </row>
    <row r="153" spans="1:26" ht="15.75" customHeight="1" x14ac:dyDescent="0.2">
      <c r="A153" s="40"/>
      <c r="B153" s="41">
        <v>28853391</v>
      </c>
      <c r="C153" s="42" t="s">
        <v>764</v>
      </c>
      <c r="D153" s="43" t="s">
        <v>439</v>
      </c>
      <c r="E153" s="43" t="s">
        <v>761</v>
      </c>
      <c r="F153" s="43" t="s">
        <v>762</v>
      </c>
      <c r="G153" s="43" t="s">
        <v>111</v>
      </c>
      <c r="H153" s="42" t="s">
        <v>763</v>
      </c>
      <c r="I153" s="50">
        <v>42977</v>
      </c>
      <c r="J153" s="42" t="s">
        <v>105</v>
      </c>
      <c r="K153" s="43"/>
      <c r="L153" s="43"/>
      <c r="M153" s="42" t="s">
        <v>28</v>
      </c>
      <c r="N153" s="42" t="s">
        <v>319</v>
      </c>
      <c r="O153" s="43"/>
      <c r="P153" s="43"/>
      <c r="Q153" s="43"/>
      <c r="R153" s="43"/>
      <c r="S153" s="56">
        <v>42984</v>
      </c>
      <c r="T153" s="43">
        <v>2136</v>
      </c>
      <c r="U153" s="43" t="s">
        <v>27</v>
      </c>
      <c r="V153" s="42">
        <v>2136</v>
      </c>
      <c r="W153" s="42"/>
      <c r="X153" s="44">
        <v>2136</v>
      </c>
      <c r="Y153" s="42" t="s">
        <v>29</v>
      </c>
      <c r="Z153" s="45"/>
    </row>
    <row r="154" spans="1:26" ht="15.75" customHeight="1" x14ac:dyDescent="0.2">
      <c r="A154" s="40"/>
      <c r="B154" s="41">
        <v>29025131</v>
      </c>
      <c r="C154" s="42" t="s">
        <v>785</v>
      </c>
      <c r="D154" s="43" t="s">
        <v>115</v>
      </c>
      <c r="E154" s="43" t="s">
        <v>116</v>
      </c>
      <c r="F154" s="43" t="s">
        <v>309</v>
      </c>
      <c r="G154" s="43" t="s">
        <v>111</v>
      </c>
      <c r="H154" s="42" t="s">
        <v>735</v>
      </c>
      <c r="I154" s="50">
        <v>42985</v>
      </c>
      <c r="J154" s="42" t="s">
        <v>105</v>
      </c>
      <c r="K154" s="43"/>
      <c r="L154" s="43"/>
      <c r="M154" s="42" t="s">
        <v>28</v>
      </c>
      <c r="N154" s="42" t="s">
        <v>377</v>
      </c>
      <c r="O154" s="43"/>
      <c r="P154" s="43"/>
      <c r="Q154" s="43"/>
      <c r="R154" s="43"/>
      <c r="S154" s="56">
        <v>42982</v>
      </c>
      <c r="T154" s="43">
        <v>2580</v>
      </c>
      <c r="U154" s="43" t="s">
        <v>27</v>
      </c>
      <c r="V154" s="42">
        <v>2580</v>
      </c>
      <c r="W154" s="42"/>
      <c r="X154" s="44">
        <v>2580</v>
      </c>
      <c r="Y154" s="42" t="s">
        <v>29</v>
      </c>
      <c r="Z154" s="45"/>
    </row>
    <row r="155" spans="1:26" ht="15.75" customHeight="1" x14ac:dyDescent="0.2">
      <c r="A155" s="40"/>
      <c r="B155" s="41">
        <v>28859081</v>
      </c>
      <c r="C155" s="42" t="s">
        <v>786</v>
      </c>
      <c r="D155" s="43" t="s">
        <v>100</v>
      </c>
      <c r="E155" s="43" t="s">
        <v>765</v>
      </c>
      <c r="F155" s="43" t="s">
        <v>291</v>
      </c>
      <c r="G155" s="43" t="s">
        <v>103</v>
      </c>
      <c r="H155" s="42" t="s">
        <v>766</v>
      </c>
      <c r="I155" s="50">
        <v>42978</v>
      </c>
      <c r="J155" s="42" t="s">
        <v>105</v>
      </c>
      <c r="K155" s="43"/>
      <c r="L155" s="43"/>
      <c r="M155" s="42" t="s">
        <v>28</v>
      </c>
      <c r="N155" s="42" t="s">
        <v>205</v>
      </c>
      <c r="O155" s="43"/>
      <c r="P155" s="43"/>
      <c r="Q155" s="43"/>
      <c r="R155" s="43"/>
      <c r="S155" s="56">
        <v>42983</v>
      </c>
      <c r="T155" s="43">
        <v>2250</v>
      </c>
      <c r="U155" s="43" t="s">
        <v>97</v>
      </c>
      <c r="V155" s="42">
        <v>1747.57</v>
      </c>
      <c r="W155" s="42"/>
      <c r="X155" s="44">
        <v>1747.57</v>
      </c>
      <c r="Y155" s="42" t="s">
        <v>29</v>
      </c>
      <c r="Z155" s="45"/>
    </row>
    <row r="156" spans="1:26" ht="15.75" customHeight="1" x14ac:dyDescent="0.2">
      <c r="A156" s="40"/>
      <c r="B156" s="41" t="s">
        <v>379</v>
      </c>
      <c r="C156" s="42" t="s">
        <v>787</v>
      </c>
      <c r="D156" s="43" t="s">
        <v>108</v>
      </c>
      <c r="E156" s="43" t="s">
        <v>767</v>
      </c>
      <c r="F156" s="43" t="s">
        <v>768</v>
      </c>
      <c r="G156" s="43" t="s">
        <v>111</v>
      </c>
      <c r="H156" s="42" t="s">
        <v>769</v>
      </c>
      <c r="I156" s="50">
        <v>42970</v>
      </c>
      <c r="J156" s="42" t="s">
        <v>105</v>
      </c>
      <c r="K156" s="43"/>
      <c r="L156" s="43"/>
      <c r="M156" s="42" t="s">
        <v>28</v>
      </c>
      <c r="N156" s="42" t="s">
        <v>650</v>
      </c>
      <c r="O156" s="43"/>
      <c r="P156" s="43"/>
      <c r="Q156" s="43"/>
      <c r="R156" s="43"/>
      <c r="S156" s="56">
        <v>42983</v>
      </c>
      <c r="T156" s="43">
        <v>1184.1099999999999</v>
      </c>
      <c r="U156" s="43" t="s">
        <v>23</v>
      </c>
      <c r="V156" s="42">
        <v>1091.95</v>
      </c>
      <c r="W156" s="42"/>
      <c r="X156" s="44">
        <v>1091.95</v>
      </c>
      <c r="Y156" s="42" t="s">
        <v>29</v>
      </c>
      <c r="Z156" s="45"/>
    </row>
    <row r="157" spans="1:26" ht="15.75" customHeight="1" x14ac:dyDescent="0.2">
      <c r="A157" s="40"/>
      <c r="B157" s="41">
        <v>29020237</v>
      </c>
      <c r="C157" s="42" t="s">
        <v>788</v>
      </c>
      <c r="D157" s="43" t="s">
        <v>770</v>
      </c>
      <c r="E157" s="43" t="s">
        <v>526</v>
      </c>
      <c r="F157" s="43" t="s">
        <v>317</v>
      </c>
      <c r="G157" s="43" t="s">
        <v>111</v>
      </c>
      <c r="H157" s="42" t="s">
        <v>771</v>
      </c>
      <c r="I157" s="50">
        <v>42982</v>
      </c>
      <c r="J157" s="42" t="s">
        <v>105</v>
      </c>
      <c r="K157" s="43"/>
      <c r="L157" s="43"/>
      <c r="M157" s="42" t="s">
        <v>28</v>
      </c>
      <c r="N157" s="42" t="s">
        <v>326</v>
      </c>
      <c r="O157" s="43"/>
      <c r="P157" s="43"/>
      <c r="Q157" s="43"/>
      <c r="R157" s="43"/>
      <c r="S157" s="56">
        <v>43000</v>
      </c>
      <c r="T157" s="43">
        <v>2756.4</v>
      </c>
      <c r="U157" s="43" t="s">
        <v>27</v>
      </c>
      <c r="V157" s="42">
        <v>2756.4</v>
      </c>
      <c r="W157" s="42"/>
      <c r="X157" s="44">
        <v>2756.4</v>
      </c>
      <c r="Y157" s="42" t="s">
        <v>29</v>
      </c>
      <c r="Z157" s="45"/>
    </row>
    <row r="158" spans="1:26" ht="15.75" customHeight="1" x14ac:dyDescent="0.2">
      <c r="A158" s="40"/>
      <c r="B158" s="41" t="s">
        <v>379</v>
      </c>
      <c r="C158" s="42" t="s">
        <v>378</v>
      </c>
      <c r="D158" s="43" t="s">
        <v>191</v>
      </c>
      <c r="E158" s="43" t="s">
        <v>772</v>
      </c>
      <c r="F158" s="43" t="s">
        <v>773</v>
      </c>
      <c r="G158" s="43" t="s">
        <v>111</v>
      </c>
      <c r="H158" s="42" t="s">
        <v>774</v>
      </c>
      <c r="I158" s="50" t="s">
        <v>378</v>
      </c>
      <c r="J158" s="42" t="s">
        <v>105</v>
      </c>
      <c r="K158" s="43" t="s">
        <v>145</v>
      </c>
      <c r="L158" s="43"/>
      <c r="M158" s="42" t="s">
        <v>28</v>
      </c>
      <c r="N158" s="42">
        <v>84840</v>
      </c>
      <c r="O158" s="43" t="s">
        <v>146</v>
      </c>
      <c r="P158" s="43" t="s">
        <v>775</v>
      </c>
      <c r="Q158" s="43"/>
      <c r="R158" s="43"/>
      <c r="S158" s="56">
        <v>43000</v>
      </c>
      <c r="T158" s="43">
        <v>1755</v>
      </c>
      <c r="U158" s="43" t="s">
        <v>27</v>
      </c>
      <c r="V158" s="42">
        <v>1755</v>
      </c>
      <c r="W158" s="42"/>
      <c r="X158" s="44">
        <v>877.5</v>
      </c>
      <c r="Y158" s="42"/>
      <c r="Z158" s="45"/>
    </row>
    <row r="159" spans="1:26" ht="15.75" customHeight="1" x14ac:dyDescent="0.2">
      <c r="A159" s="40"/>
      <c r="B159" s="41">
        <v>28939590</v>
      </c>
      <c r="C159" s="42" t="s">
        <v>789</v>
      </c>
      <c r="D159" s="43" t="s">
        <v>191</v>
      </c>
      <c r="E159" s="43" t="s">
        <v>191</v>
      </c>
      <c r="F159" s="43" t="s">
        <v>776</v>
      </c>
      <c r="G159" s="43" t="s">
        <v>103</v>
      </c>
      <c r="H159" s="42" t="s">
        <v>777</v>
      </c>
      <c r="I159" s="50">
        <v>43000</v>
      </c>
      <c r="J159" s="42" t="s">
        <v>105</v>
      </c>
      <c r="K159" s="43"/>
      <c r="L159" s="43"/>
      <c r="M159" s="42" t="s">
        <v>28</v>
      </c>
      <c r="N159" s="42" t="s">
        <v>753</v>
      </c>
      <c r="O159" s="43"/>
      <c r="P159" s="43"/>
      <c r="Q159" s="43"/>
      <c r="R159" s="43"/>
      <c r="S159" s="56">
        <v>43021</v>
      </c>
      <c r="T159" s="43">
        <v>3600</v>
      </c>
      <c r="U159" s="43" t="s">
        <v>27</v>
      </c>
      <c r="V159" s="42">
        <v>3600</v>
      </c>
      <c r="W159" s="42"/>
      <c r="X159" s="44">
        <v>3600</v>
      </c>
      <c r="Y159" s="42" t="s">
        <v>29</v>
      </c>
      <c r="Z159" s="45"/>
    </row>
    <row r="160" spans="1:26" ht="15.75" customHeight="1" x14ac:dyDescent="0.2">
      <c r="A160" s="40"/>
      <c r="B160" s="41">
        <v>28892575</v>
      </c>
      <c r="C160" s="42" t="s">
        <v>790</v>
      </c>
      <c r="D160" s="43" t="s">
        <v>328</v>
      </c>
      <c r="E160" s="43" t="s">
        <v>778</v>
      </c>
      <c r="F160" s="43" t="s">
        <v>779</v>
      </c>
      <c r="G160" s="43" t="s">
        <v>111</v>
      </c>
      <c r="H160" s="42" t="s">
        <v>780</v>
      </c>
      <c r="I160" s="50">
        <v>42989</v>
      </c>
      <c r="J160" s="42" t="s">
        <v>105</v>
      </c>
      <c r="K160" s="43"/>
      <c r="L160" s="43"/>
      <c r="M160" s="42" t="s">
        <v>28</v>
      </c>
      <c r="N160" s="42">
        <v>95778</v>
      </c>
      <c r="O160" s="43"/>
      <c r="P160" s="43"/>
      <c r="Q160" s="43"/>
      <c r="R160" s="43"/>
      <c r="S160" s="56">
        <v>43021</v>
      </c>
      <c r="T160" s="43">
        <v>2867</v>
      </c>
      <c r="U160" s="43" t="s">
        <v>27</v>
      </c>
      <c r="V160" s="42">
        <v>2867</v>
      </c>
      <c r="W160" s="42"/>
      <c r="X160" s="44">
        <v>2867</v>
      </c>
      <c r="Y160" s="42" t="s">
        <v>29</v>
      </c>
      <c r="Z160" s="45"/>
    </row>
    <row r="161" spans="1:26" ht="15.75" customHeight="1" x14ac:dyDescent="0.2">
      <c r="A161" s="40"/>
      <c r="B161" s="41">
        <v>28872269</v>
      </c>
      <c r="C161" s="42" t="s">
        <v>791</v>
      </c>
      <c r="D161" s="43" t="s">
        <v>727</v>
      </c>
      <c r="E161" s="43" t="s">
        <v>781</v>
      </c>
      <c r="F161" s="43" t="s">
        <v>634</v>
      </c>
      <c r="G161" s="43" t="s">
        <v>103</v>
      </c>
      <c r="H161" s="42" t="s">
        <v>782</v>
      </c>
      <c r="I161" s="50">
        <v>42979</v>
      </c>
      <c r="J161" s="42" t="s">
        <v>105</v>
      </c>
      <c r="K161" s="43"/>
      <c r="L161" s="43"/>
      <c r="M161" s="42" t="s">
        <v>28</v>
      </c>
      <c r="N161" s="42" t="s">
        <v>326</v>
      </c>
      <c r="O161" s="43"/>
      <c r="P161" s="43"/>
      <c r="Q161" s="43"/>
      <c r="R161" s="43"/>
      <c r="S161" s="56">
        <v>43028</v>
      </c>
      <c r="T161" s="43">
        <v>2217.6</v>
      </c>
      <c r="U161" s="43" t="s">
        <v>27</v>
      </c>
      <c r="V161" s="42">
        <v>2217.6</v>
      </c>
      <c r="W161" s="42"/>
      <c r="X161" s="44">
        <v>2217.6</v>
      </c>
      <c r="Y161" s="42" t="s">
        <v>29</v>
      </c>
      <c r="Z161" s="45"/>
    </row>
    <row r="162" spans="1:26" ht="15.75" customHeight="1" x14ac:dyDescent="0.2">
      <c r="A162" s="40"/>
      <c r="B162" s="41">
        <v>28968470</v>
      </c>
      <c r="C162" s="42" t="s">
        <v>792</v>
      </c>
      <c r="D162" s="43" t="s">
        <v>100</v>
      </c>
      <c r="E162" s="43" t="s">
        <v>783</v>
      </c>
      <c r="F162" s="43" t="s">
        <v>291</v>
      </c>
      <c r="G162" s="43" t="s">
        <v>103</v>
      </c>
      <c r="H162" s="42" t="s">
        <v>784</v>
      </c>
      <c r="I162" s="50">
        <v>43010</v>
      </c>
      <c r="J162" s="42" t="s">
        <v>105</v>
      </c>
      <c r="K162" s="43"/>
      <c r="L162" s="43"/>
      <c r="M162" s="42" t="s">
        <v>28</v>
      </c>
      <c r="N162" s="42">
        <v>95778</v>
      </c>
      <c r="O162" s="43"/>
      <c r="P162" s="43"/>
      <c r="Q162" s="43"/>
      <c r="R162" s="43"/>
      <c r="S162" s="56">
        <v>43017</v>
      </c>
      <c r="T162" s="43">
        <v>2250</v>
      </c>
      <c r="U162" s="43" t="s">
        <v>97</v>
      </c>
      <c r="V162" s="42">
        <v>1663.09</v>
      </c>
      <c r="W162" s="42"/>
      <c r="X162" s="44">
        <v>1663.09</v>
      </c>
      <c r="Y162" s="42" t="s">
        <v>29</v>
      </c>
      <c r="Z162" s="45"/>
    </row>
    <row r="163" spans="1:26" ht="15.75" customHeight="1" x14ac:dyDescent="0.2">
      <c r="A163" s="40"/>
      <c r="B163" s="41">
        <v>28910309</v>
      </c>
      <c r="C163" s="42" t="s">
        <v>721</v>
      </c>
      <c r="D163" s="43" t="s">
        <v>100</v>
      </c>
      <c r="E163" s="43" t="s">
        <v>239</v>
      </c>
      <c r="F163" s="43" t="s">
        <v>181</v>
      </c>
      <c r="G163" s="43" t="s">
        <v>103</v>
      </c>
      <c r="H163" s="42" t="s">
        <v>719</v>
      </c>
      <c r="I163" s="50">
        <v>42992</v>
      </c>
      <c r="J163" s="42" t="s">
        <v>105</v>
      </c>
      <c r="K163" s="43"/>
      <c r="L163" s="43"/>
      <c r="M163" s="42" t="s">
        <v>28</v>
      </c>
      <c r="N163" s="42" t="s">
        <v>720</v>
      </c>
      <c r="O163" s="43"/>
      <c r="P163" s="43"/>
      <c r="Q163" s="43"/>
      <c r="R163" s="43"/>
      <c r="S163" s="56">
        <v>43017</v>
      </c>
      <c r="T163" s="43">
        <v>1495</v>
      </c>
      <c r="U163" s="43" t="s">
        <v>97</v>
      </c>
      <c r="V163" s="42">
        <v>1161.17</v>
      </c>
      <c r="W163" s="42"/>
      <c r="X163" s="44">
        <v>1161.17</v>
      </c>
      <c r="Y163" s="42" t="s">
        <v>29</v>
      </c>
      <c r="Z163" s="45"/>
    </row>
    <row r="164" spans="1:26" ht="15.75" customHeight="1" x14ac:dyDescent="0.2">
      <c r="A164" s="40"/>
      <c r="B164" s="41">
        <v>28966918</v>
      </c>
      <c r="C164" s="42" t="s">
        <v>722</v>
      </c>
      <c r="D164" s="43" t="s">
        <v>496</v>
      </c>
      <c r="E164" s="43" t="s">
        <v>717</v>
      </c>
      <c r="F164" s="43" t="s">
        <v>498</v>
      </c>
      <c r="G164" s="43" t="s">
        <v>103</v>
      </c>
      <c r="H164" s="42" t="s">
        <v>718</v>
      </c>
      <c r="I164" s="50">
        <v>42993</v>
      </c>
      <c r="J164" s="42" t="s">
        <v>105</v>
      </c>
      <c r="K164" s="43"/>
      <c r="L164" s="43"/>
      <c r="M164" s="42" t="s">
        <v>28</v>
      </c>
      <c r="N164" s="42" t="s">
        <v>307</v>
      </c>
      <c r="O164" s="43"/>
      <c r="P164" s="43"/>
      <c r="Q164" s="43"/>
      <c r="R164" s="43"/>
      <c r="S164" s="56">
        <v>42991</v>
      </c>
      <c r="T164" s="43">
        <v>2490</v>
      </c>
      <c r="U164" s="43" t="s">
        <v>97</v>
      </c>
      <c r="V164" s="42">
        <v>1933.98</v>
      </c>
      <c r="W164" s="42"/>
      <c r="X164" s="44">
        <v>1933.98</v>
      </c>
      <c r="Y164" s="42" t="s">
        <v>29</v>
      </c>
      <c r="Z164" s="45"/>
    </row>
    <row r="165" spans="1:26" ht="15.75" customHeight="1" x14ac:dyDescent="0.2">
      <c r="A165" s="40"/>
      <c r="B165" s="41">
        <v>28965102</v>
      </c>
      <c r="C165" s="42" t="s">
        <v>715</v>
      </c>
      <c r="D165" s="43" t="s">
        <v>191</v>
      </c>
      <c r="E165" s="43" t="s">
        <v>247</v>
      </c>
      <c r="F165" s="43" t="s">
        <v>248</v>
      </c>
      <c r="G165" s="43" t="s">
        <v>103</v>
      </c>
      <c r="H165" s="42" t="s">
        <v>716</v>
      </c>
      <c r="I165" s="50">
        <v>43007</v>
      </c>
      <c r="J165" s="42" t="s">
        <v>105</v>
      </c>
      <c r="K165" s="43"/>
      <c r="L165" s="43"/>
      <c r="M165" s="42" t="s">
        <v>28</v>
      </c>
      <c r="N165" s="42" t="s">
        <v>667</v>
      </c>
      <c r="O165" s="43"/>
      <c r="P165" s="43"/>
      <c r="Q165" s="43"/>
      <c r="R165" s="43"/>
      <c r="S165" s="56">
        <v>42993</v>
      </c>
      <c r="T165" s="43">
        <v>900</v>
      </c>
      <c r="U165" s="43" t="s">
        <v>27</v>
      </c>
      <c r="V165" s="42">
        <v>900</v>
      </c>
      <c r="W165" s="42"/>
      <c r="X165" s="44">
        <v>900</v>
      </c>
      <c r="Y165" s="42" t="s">
        <v>29</v>
      </c>
      <c r="Z165" s="45"/>
    </row>
    <row r="166" spans="1:26" ht="15.75" customHeight="1" x14ac:dyDescent="0.2">
      <c r="A166" s="40"/>
      <c r="B166" s="41">
        <v>29037295</v>
      </c>
      <c r="C166" s="42" t="s">
        <v>985</v>
      </c>
      <c r="D166" s="43" t="s">
        <v>551</v>
      </c>
      <c r="E166" s="43" t="s">
        <v>552</v>
      </c>
      <c r="F166" s="43" t="s">
        <v>553</v>
      </c>
      <c r="G166" s="43" t="s">
        <v>111</v>
      </c>
      <c r="H166" s="42" t="s">
        <v>713</v>
      </c>
      <c r="I166" s="50">
        <v>43040</v>
      </c>
      <c r="J166" s="42" t="s">
        <v>105</v>
      </c>
      <c r="K166" s="43"/>
      <c r="L166" s="43"/>
      <c r="M166" s="42" t="s">
        <v>28</v>
      </c>
      <c r="N166" s="42" t="s">
        <v>714</v>
      </c>
      <c r="O166" s="43"/>
      <c r="P166" s="43"/>
      <c r="Q166" s="43"/>
      <c r="R166" s="43"/>
      <c r="S166" s="56">
        <v>43004</v>
      </c>
      <c r="T166" s="43">
        <v>1500</v>
      </c>
      <c r="U166" s="43" t="s">
        <v>23</v>
      </c>
      <c r="V166" s="42">
        <v>1321.35</v>
      </c>
      <c r="W166" s="42"/>
      <c r="X166" s="44">
        <v>1321.35</v>
      </c>
      <c r="Y166" s="42" t="s">
        <v>29</v>
      </c>
      <c r="Z166" s="45"/>
    </row>
    <row r="167" spans="1:26" ht="15.75" customHeight="1" x14ac:dyDescent="0.2">
      <c r="A167" s="40"/>
      <c r="B167" s="41">
        <v>28851738</v>
      </c>
      <c r="C167" s="42" t="s">
        <v>712</v>
      </c>
      <c r="D167" s="43" t="s">
        <v>707</v>
      </c>
      <c r="E167" s="43" t="s">
        <v>708</v>
      </c>
      <c r="F167" s="43" t="s">
        <v>709</v>
      </c>
      <c r="G167" s="43" t="s">
        <v>111</v>
      </c>
      <c r="H167" s="42" t="s">
        <v>710</v>
      </c>
      <c r="I167" s="50">
        <v>42976</v>
      </c>
      <c r="J167" s="42" t="s">
        <v>105</v>
      </c>
      <c r="K167" s="43"/>
      <c r="L167" s="43"/>
      <c r="M167" s="42" t="s">
        <v>28</v>
      </c>
      <c r="N167" s="42" t="s">
        <v>711</v>
      </c>
      <c r="O167" s="43"/>
      <c r="P167" s="43"/>
      <c r="Q167" s="43"/>
      <c r="R167" s="43"/>
      <c r="S167" s="56">
        <v>43007</v>
      </c>
      <c r="T167" s="43">
        <v>2000</v>
      </c>
      <c r="U167" s="43" t="s">
        <v>97</v>
      </c>
      <c r="V167" s="42">
        <v>1473.3</v>
      </c>
      <c r="W167" s="42"/>
      <c r="X167" s="44">
        <v>1473.3</v>
      </c>
      <c r="Y167" s="42" t="s">
        <v>380</v>
      </c>
      <c r="Z167" s="45"/>
    </row>
    <row r="168" spans="1:26" ht="15.75" customHeight="1" x14ac:dyDescent="0.2">
      <c r="A168" s="40"/>
      <c r="B168" s="41" t="s">
        <v>379</v>
      </c>
      <c r="C168" s="42" t="s">
        <v>378</v>
      </c>
      <c r="D168" s="43" t="s">
        <v>108</v>
      </c>
      <c r="E168" s="43" t="s">
        <v>704</v>
      </c>
      <c r="F168" s="43" t="s">
        <v>705</v>
      </c>
      <c r="G168" s="43" t="s">
        <v>111</v>
      </c>
      <c r="H168" s="42" t="s">
        <v>706</v>
      </c>
      <c r="I168" s="50" t="s">
        <v>378</v>
      </c>
      <c r="J168" s="42" t="s">
        <v>105</v>
      </c>
      <c r="K168" s="43"/>
      <c r="L168" s="43"/>
      <c r="M168" s="42" t="s">
        <v>28</v>
      </c>
      <c r="N168" s="42" t="s">
        <v>326</v>
      </c>
      <c r="O168" s="43"/>
      <c r="P168" s="43"/>
      <c r="Q168" s="43"/>
      <c r="R168" s="43"/>
      <c r="S168" s="56">
        <v>43017</v>
      </c>
      <c r="T168" s="43">
        <v>5382.36</v>
      </c>
      <c r="U168" s="43" t="s">
        <v>23</v>
      </c>
      <c r="V168" s="42">
        <v>4761.8900000000003</v>
      </c>
      <c r="W168" s="42"/>
      <c r="X168" s="59">
        <v>4761.8900000000003</v>
      </c>
      <c r="Y168" s="42"/>
      <c r="Z168" s="45"/>
    </row>
    <row r="169" spans="1:26" ht="15.75" customHeight="1" x14ac:dyDescent="0.2">
      <c r="A169" s="40"/>
      <c r="B169" s="41">
        <v>29038187</v>
      </c>
      <c r="C169" s="42" t="s">
        <v>702</v>
      </c>
      <c r="D169" s="43" t="s">
        <v>191</v>
      </c>
      <c r="E169" s="43" t="s">
        <v>247</v>
      </c>
      <c r="F169" s="43" t="s">
        <v>248</v>
      </c>
      <c r="G169" s="43" t="s">
        <v>103</v>
      </c>
      <c r="H169" s="42" t="s">
        <v>700</v>
      </c>
      <c r="I169" s="50">
        <v>43009</v>
      </c>
      <c r="J169" s="42" t="s">
        <v>105</v>
      </c>
      <c r="K169" s="43"/>
      <c r="L169" s="43"/>
      <c r="M169" s="42" t="s">
        <v>28</v>
      </c>
      <c r="N169" s="42" t="s">
        <v>703</v>
      </c>
      <c r="O169" s="43" t="s">
        <v>701</v>
      </c>
      <c r="P169" s="43"/>
      <c r="Q169" s="43"/>
      <c r="R169" s="43"/>
      <c r="S169" s="56">
        <v>43011</v>
      </c>
      <c r="T169" s="43">
        <v>1620</v>
      </c>
      <c r="U169" s="43" t="s">
        <v>27</v>
      </c>
      <c r="V169" s="42">
        <v>1620</v>
      </c>
      <c r="W169" s="42"/>
      <c r="X169" s="44">
        <v>1620</v>
      </c>
      <c r="Y169" s="42" t="s">
        <v>29</v>
      </c>
      <c r="Z169" s="45"/>
    </row>
    <row r="170" spans="1:26" ht="15.75" customHeight="1" thickBot="1" x14ac:dyDescent="0.25"/>
    <row r="171" spans="1:26" ht="15.75" customHeight="1" x14ac:dyDescent="0.2">
      <c r="A171" s="40"/>
      <c r="B171" s="43"/>
      <c r="C171" s="43"/>
      <c r="D171" s="43"/>
      <c r="E171" s="43"/>
      <c r="F171" s="43"/>
      <c r="G171" s="43"/>
      <c r="H171" s="43"/>
      <c r="I171" s="64"/>
      <c r="J171" s="43"/>
      <c r="K171" s="43"/>
      <c r="L171" s="43"/>
      <c r="M171" s="43"/>
      <c r="N171" s="43"/>
      <c r="O171" s="43"/>
      <c r="P171" s="43"/>
      <c r="Q171" s="43"/>
      <c r="R171" s="43"/>
      <c r="S171" s="65"/>
      <c r="T171" s="43"/>
      <c r="U171" s="43"/>
      <c r="V171" s="40" t="s">
        <v>294</v>
      </c>
      <c r="W171" s="66" t="s">
        <v>971</v>
      </c>
      <c r="X171" s="67">
        <f>SUM(apc[Amount of APC charged to COAF grant (including VAT if charged) in £])</f>
        <v>330784.12999999983</v>
      </c>
      <c r="Y171" s="43"/>
      <c r="Z171" s="62"/>
    </row>
    <row r="172" spans="1:26" ht="15.75" customHeight="1" x14ac:dyDescent="0.2">
      <c r="A172" s="68"/>
      <c r="B172" s="14"/>
      <c r="C172" s="14"/>
      <c r="D172" s="14"/>
      <c r="E172" s="14"/>
      <c r="F172" s="14"/>
      <c r="G172" s="14"/>
      <c r="H172" s="14"/>
      <c r="I172" s="69"/>
      <c r="J172" s="14"/>
      <c r="K172" s="14"/>
      <c r="L172" s="14"/>
      <c r="M172" s="14"/>
      <c r="N172" s="14"/>
      <c r="O172" s="14"/>
      <c r="P172" s="14"/>
      <c r="Q172" s="14"/>
      <c r="R172" s="14"/>
      <c r="S172" s="70"/>
      <c r="T172" s="14"/>
      <c r="U172" s="14"/>
      <c r="V172" s="14"/>
      <c r="W172" s="71" t="s">
        <v>972</v>
      </c>
      <c r="X172" s="72">
        <f>'Associated charges'!E184</f>
        <v>10975.680000000004</v>
      </c>
      <c r="Y172" s="14"/>
      <c r="Z172" s="63"/>
    </row>
    <row r="173" spans="1:26" ht="15.75" customHeight="1" thickBot="1" x14ac:dyDescent="0.25">
      <c r="A173" s="68"/>
      <c r="B173" s="14"/>
      <c r="C173" s="14"/>
      <c r="D173" s="14"/>
      <c r="E173" s="14"/>
      <c r="F173" s="14"/>
      <c r="G173" s="14"/>
      <c r="H173" s="14"/>
      <c r="I173" s="69"/>
      <c r="J173" s="14"/>
      <c r="K173" s="14"/>
      <c r="L173" s="14"/>
      <c r="M173" s="14"/>
      <c r="N173" s="14"/>
      <c r="O173" s="14"/>
      <c r="P173" s="14"/>
      <c r="Q173" s="14"/>
      <c r="R173" s="14"/>
      <c r="S173" s="70"/>
      <c r="T173" s="14"/>
      <c r="U173" s="14"/>
      <c r="V173" s="14"/>
      <c r="W173" s="73" t="s">
        <v>970</v>
      </c>
      <c r="X173" s="74">
        <f>SUM(X171:X172)</f>
        <v>341759.80999999982</v>
      </c>
      <c r="Y173" s="14"/>
      <c r="Z173" s="63"/>
    </row>
    <row r="174" spans="1:26" ht="15.75" customHeight="1" x14ac:dyDescent="0.2">
      <c r="A174" s="68"/>
      <c r="B174" s="14"/>
      <c r="C174" s="14"/>
      <c r="D174" s="14"/>
      <c r="E174" s="14"/>
      <c r="F174" s="14"/>
      <c r="G174" s="14"/>
      <c r="H174" s="14"/>
      <c r="I174" s="69"/>
      <c r="J174" s="14"/>
      <c r="K174" s="14"/>
      <c r="L174" s="14"/>
      <c r="M174" s="14"/>
      <c r="N174" s="14"/>
      <c r="O174" s="14"/>
      <c r="P174" s="14"/>
      <c r="Q174" s="14"/>
      <c r="R174" s="14"/>
      <c r="S174" s="70"/>
      <c r="T174" s="14"/>
      <c r="U174" s="14"/>
      <c r="V174" s="14"/>
      <c r="W174" s="14"/>
      <c r="X174" s="14"/>
      <c r="Y174" s="14"/>
      <c r="Z174" s="63"/>
    </row>
    <row r="175" spans="1:26" ht="15.75" customHeight="1" x14ac:dyDescent="0.2">
      <c r="A175" s="68"/>
      <c r="B175" s="14"/>
      <c r="C175" s="14"/>
      <c r="D175" s="14"/>
      <c r="E175" s="14"/>
      <c r="F175" s="14"/>
      <c r="G175" s="14"/>
      <c r="H175" s="14"/>
      <c r="I175" s="69"/>
      <c r="J175" s="14"/>
      <c r="K175" s="14"/>
      <c r="L175" s="14"/>
      <c r="M175" s="14"/>
      <c r="N175" s="14"/>
      <c r="O175" s="14"/>
      <c r="P175" s="14"/>
      <c r="Q175" s="14"/>
      <c r="R175" s="14"/>
      <c r="S175" s="70"/>
      <c r="T175" s="14"/>
      <c r="U175" s="14"/>
      <c r="V175" s="14"/>
      <c r="W175" s="14"/>
      <c r="X175" s="14"/>
      <c r="Y175" s="14"/>
      <c r="Z175" s="63"/>
    </row>
    <row r="176" spans="1:26" ht="15.75" customHeight="1" x14ac:dyDescent="0.2">
      <c r="A176" s="68"/>
      <c r="B176" s="14"/>
      <c r="C176" s="14"/>
      <c r="D176" s="14"/>
      <c r="E176" s="14"/>
      <c r="F176" s="14"/>
      <c r="G176" s="14"/>
      <c r="H176" s="14"/>
      <c r="I176" s="69"/>
      <c r="J176" s="14"/>
      <c r="K176" s="14"/>
      <c r="L176" s="14"/>
      <c r="M176" s="14"/>
      <c r="N176" s="14"/>
      <c r="O176" s="14"/>
      <c r="P176" s="14"/>
      <c r="Q176" s="14"/>
      <c r="R176" s="14"/>
      <c r="S176" s="70"/>
      <c r="T176" s="14"/>
      <c r="U176" s="14"/>
      <c r="V176" s="14"/>
      <c r="W176" s="14"/>
      <c r="X176" s="14"/>
      <c r="Y176" s="14"/>
      <c r="Z176" s="63"/>
    </row>
    <row r="177" spans="1:26" ht="15.75" customHeight="1" x14ac:dyDescent="0.2">
      <c r="A177" s="68"/>
      <c r="B177" s="14"/>
      <c r="C177" s="14"/>
      <c r="D177" s="14"/>
      <c r="E177" s="14"/>
      <c r="F177" s="14"/>
      <c r="G177" s="14"/>
      <c r="H177" s="14"/>
      <c r="I177" s="69"/>
      <c r="J177" s="14"/>
      <c r="K177" s="14"/>
      <c r="L177" s="14"/>
      <c r="M177" s="14"/>
      <c r="N177" s="14"/>
      <c r="O177" s="14"/>
      <c r="P177" s="14"/>
      <c r="Q177" s="14"/>
      <c r="R177" s="14"/>
      <c r="S177" s="70"/>
      <c r="T177" s="14"/>
      <c r="U177" s="14"/>
      <c r="V177" s="14"/>
      <c r="W177" s="14"/>
      <c r="X177" s="14"/>
      <c r="Y177" s="14"/>
      <c r="Z177" s="63"/>
    </row>
    <row r="178" spans="1:26" ht="15.75" customHeight="1" x14ac:dyDescent="0.2">
      <c r="A178" s="68"/>
      <c r="B178" s="14"/>
      <c r="C178" s="14"/>
      <c r="D178" s="14"/>
      <c r="E178" s="14"/>
      <c r="F178" s="14"/>
      <c r="G178" s="14"/>
      <c r="H178" s="14"/>
      <c r="I178" s="69"/>
      <c r="J178" s="14"/>
      <c r="K178" s="14"/>
      <c r="L178" s="14"/>
      <c r="M178" s="14"/>
      <c r="N178" s="14"/>
      <c r="O178" s="14"/>
      <c r="P178" s="14"/>
      <c r="Q178" s="14"/>
      <c r="R178" s="14"/>
      <c r="S178" s="70"/>
      <c r="T178" s="14"/>
      <c r="U178" s="14"/>
      <c r="V178" s="14"/>
      <c r="W178" s="14"/>
      <c r="X178" s="14"/>
      <c r="Y178" s="14"/>
      <c r="Z178" s="63"/>
    </row>
    <row r="179" spans="1:26" ht="15.75" customHeight="1" x14ac:dyDescent="0.2">
      <c r="A179" s="68"/>
      <c r="B179" s="14"/>
      <c r="C179" s="14"/>
      <c r="D179" s="14"/>
      <c r="E179" s="14"/>
      <c r="F179" s="14"/>
      <c r="G179" s="14"/>
      <c r="H179" s="14"/>
      <c r="I179" s="69"/>
      <c r="J179" s="14"/>
      <c r="K179" s="14"/>
      <c r="L179" s="14"/>
      <c r="M179" s="14"/>
      <c r="N179" s="14"/>
      <c r="O179" s="14"/>
      <c r="P179" s="14"/>
      <c r="Q179" s="14"/>
      <c r="R179" s="14"/>
      <c r="S179" s="70"/>
      <c r="T179" s="14"/>
      <c r="U179" s="14"/>
      <c r="V179" s="14"/>
      <c r="W179" s="14"/>
      <c r="X179" s="14"/>
      <c r="Y179" s="14"/>
      <c r="Z179" s="63"/>
    </row>
  </sheetData>
  <mergeCells count="5">
    <mergeCell ref="D3:G3"/>
    <mergeCell ref="T3:V3"/>
    <mergeCell ref="I1:J2"/>
    <mergeCell ref="K1:L2"/>
    <mergeCell ref="M1:N2"/>
  </mergeCells>
  <dataValidations count="2">
    <dataValidation type="decimal" operator="lessThanOrEqual" allowBlank="1" showInputMessage="1" showErrorMessage="1" errorTitle="Value must be a number" error="Value must be a number.  If unknown, leave blank." sqref="T5:T169 X5:X169 V5:V169">
      <formula1>9999999</formula1>
    </dataValidation>
    <dataValidation type="list" allowBlank="1" showErrorMessage="1" errorTitle="Invalid entry" error="Please select from the drop-down list" sqref="Y5:Y169">
      <formula1>"CC BY,CC BY-SA,CC BY-NC,CC BY-ND,CC BY-NC-ND,CC0,Unknown"</formula1>
    </dataValidation>
  </dataValidations>
  <pageMargins left="0.70866141732283472" right="0.70866141732283472" top="0.74803149606299213" bottom="0.74803149606299213" header="0.31496062992125984" footer="0.31496062992125984"/>
  <pageSetup paperSize="8" fitToWidth="0" orientation="landscape" cellComments="asDisplayed" r:id="rId1"/>
  <colBreaks count="2" manualBreakCount="2">
    <brk id="9" min="2" max="28" man="1"/>
    <brk id="19" min="2" max="28" man="1"/>
  </colBreaks>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ErrorMessage="1" errorTitle="Invalid entry" error="Please pick a value from the drop-down list.">
          <x14:formula1>
            <xm:f>'Constrained values'!$E$2:$E$19</xm:f>
          </x14:formula1>
          <xm:sqref>L138 M5:M53 M139:M169 M55:M137 Q5:Q169 O5:O169</xm:sqref>
        </x14:dataValidation>
        <x14:dataValidation type="list" allowBlank="1" showErrorMessage="1" errorTitle="Invalid entry" error="Please pick a value from the drop-down_x000a_ list.">
          <x14:formula1>
            <xm:f>'Constrained values'!$C$2:$C$6</xm:f>
          </x14:formula1>
          <xm:sqref>K54:L54 J139:L169 J5:L53 J138:K138 J55:L137</xm:sqref>
        </x14:dataValidation>
        <x14:dataValidation type="list" allowBlank="1" showErrorMessage="1" errorTitle="Invalid entry" error="Please pick a value from the drop-down list.">
          <x14:formula1>
            <xm:f>'Constrained values'!$A$2:$A$19</xm:f>
          </x14:formula1>
          <xm:sqref>F138 G139:G169 G5:G137</xm:sqref>
        </x14:dataValidation>
        <x14:dataValidation type="list" errorStyle="warning" allowBlank="1" showInputMessage="1" showErrorMessage="1" errorTitle="Non-standard value" error="The value you have entered is not on the list of agreements. This may affect the calculations on the &quot;Discounts, memberships, &amp; pre-payments&quot; sheet.">
          <x14:formula1>
            <xm:f>'Constrained values'!$G$2:$G$17</xm:f>
          </x14:formula1>
          <xm:sqref>W5:W169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4"/>
  <sheetViews>
    <sheetView topLeftCell="A154" workbookViewId="0">
      <selection activeCell="B150" sqref="B150"/>
    </sheetView>
  </sheetViews>
  <sheetFormatPr defaultRowHeight="12.75" outlineLevelRow="3" x14ac:dyDescent="0.2"/>
  <cols>
    <col min="1" max="1" width="14.140625" style="46" customWidth="1"/>
    <col min="2" max="2" width="69" style="46" customWidth="1"/>
    <col min="3" max="3" width="11.28515625" style="46" customWidth="1"/>
    <col min="4" max="4" width="12.28515625" style="46" customWidth="1"/>
    <col min="5" max="5" width="12.5703125" style="46" customWidth="1"/>
    <col min="6" max="6" width="17.85546875" style="46" customWidth="1"/>
    <col min="7" max="16384" width="9.140625" style="46"/>
  </cols>
  <sheetData>
    <row r="1" spans="1:8" s="39" customFormat="1" outlineLevel="3" collapsed="1" x14ac:dyDescent="0.2">
      <c r="A1" s="88" t="s">
        <v>987</v>
      </c>
      <c r="B1" s="88" t="s">
        <v>988</v>
      </c>
      <c r="C1" s="88" t="s">
        <v>989</v>
      </c>
      <c r="D1" s="88" t="s">
        <v>990</v>
      </c>
      <c r="E1" s="88" t="s">
        <v>991</v>
      </c>
      <c r="F1" s="88" t="s">
        <v>16</v>
      </c>
      <c r="G1" s="46" t="s">
        <v>793</v>
      </c>
      <c r="H1" s="46" t="s">
        <v>793</v>
      </c>
    </row>
    <row r="2" spans="1:8" s="39" customFormat="1" outlineLevel="3" collapsed="1" x14ac:dyDescent="0.2">
      <c r="A2" s="75">
        <v>42653</v>
      </c>
      <c r="B2" s="46" t="s">
        <v>794</v>
      </c>
      <c r="C2" s="84">
        <v>2.5</v>
      </c>
      <c r="D2" s="46" t="s">
        <v>27</v>
      </c>
      <c r="E2" s="84">
        <v>2.5</v>
      </c>
      <c r="F2" s="46" t="s">
        <v>793</v>
      </c>
      <c r="G2" s="46" t="s">
        <v>793</v>
      </c>
      <c r="H2" s="46" t="s">
        <v>793</v>
      </c>
    </row>
    <row r="3" spans="1:8" s="39" customFormat="1" outlineLevel="3" collapsed="1" x14ac:dyDescent="0.2">
      <c r="A3" s="75">
        <v>42653</v>
      </c>
      <c r="B3" s="46" t="s">
        <v>795</v>
      </c>
      <c r="C3" s="84">
        <v>1.25</v>
      </c>
      <c r="D3" s="46" t="s">
        <v>27</v>
      </c>
      <c r="E3" s="84">
        <v>1.25</v>
      </c>
      <c r="F3" s="46" t="s">
        <v>793</v>
      </c>
      <c r="G3" s="46" t="s">
        <v>793</v>
      </c>
      <c r="H3" s="46" t="s">
        <v>793</v>
      </c>
    </row>
    <row r="4" spans="1:8" s="39" customFormat="1" outlineLevel="3" collapsed="1" x14ac:dyDescent="0.2">
      <c r="A4" s="75">
        <v>42653</v>
      </c>
      <c r="B4" s="46" t="s">
        <v>796</v>
      </c>
      <c r="C4" s="84">
        <v>118.38</v>
      </c>
      <c r="D4" s="46" t="s">
        <v>27</v>
      </c>
      <c r="E4" s="84">
        <v>118.38</v>
      </c>
      <c r="F4" s="46" t="s">
        <v>793</v>
      </c>
      <c r="G4" s="46" t="s">
        <v>793</v>
      </c>
      <c r="H4" s="46" t="s">
        <v>793</v>
      </c>
    </row>
    <row r="5" spans="1:8" s="39" customFormat="1" outlineLevel="3" collapsed="1" x14ac:dyDescent="0.2">
      <c r="A5" s="75">
        <v>42653</v>
      </c>
      <c r="B5" s="46" t="s">
        <v>797</v>
      </c>
      <c r="C5" s="84">
        <v>2.5</v>
      </c>
      <c r="D5" s="46" t="s">
        <v>27</v>
      </c>
      <c r="E5" s="84">
        <v>2.5</v>
      </c>
      <c r="F5" s="46" t="s">
        <v>793</v>
      </c>
      <c r="G5" s="46" t="s">
        <v>793</v>
      </c>
      <c r="H5" s="46" t="s">
        <v>793</v>
      </c>
    </row>
    <row r="6" spans="1:8" s="39" customFormat="1" outlineLevel="3" collapsed="1" x14ac:dyDescent="0.2">
      <c r="A6" s="75">
        <v>42653</v>
      </c>
      <c r="B6" s="46" t="s">
        <v>798</v>
      </c>
      <c r="C6" s="84">
        <v>-118.38</v>
      </c>
      <c r="D6" s="46" t="s">
        <v>27</v>
      </c>
      <c r="E6" s="84">
        <v>-118.38</v>
      </c>
      <c r="F6" s="46" t="s">
        <v>793</v>
      </c>
      <c r="G6" s="46" t="s">
        <v>793</v>
      </c>
      <c r="H6" s="46" t="s">
        <v>793</v>
      </c>
    </row>
    <row r="7" spans="1:8" s="39" customFormat="1" outlineLevel="3" collapsed="1" x14ac:dyDescent="0.2">
      <c r="A7" s="75">
        <v>42654</v>
      </c>
      <c r="B7" s="46" t="s">
        <v>799</v>
      </c>
      <c r="C7" s="84">
        <v>2.5</v>
      </c>
      <c r="D7" s="46" t="s">
        <v>27</v>
      </c>
      <c r="E7" s="84">
        <v>2.5</v>
      </c>
      <c r="F7" s="46" t="s">
        <v>793</v>
      </c>
      <c r="G7" s="46" t="s">
        <v>793</v>
      </c>
      <c r="H7" s="46" t="s">
        <v>793</v>
      </c>
    </row>
    <row r="8" spans="1:8" s="39" customFormat="1" outlineLevel="3" collapsed="1" x14ac:dyDescent="0.2">
      <c r="A8" s="75">
        <v>42664</v>
      </c>
      <c r="B8" s="46" t="s">
        <v>800</v>
      </c>
      <c r="C8" s="84">
        <v>5.73</v>
      </c>
      <c r="D8" s="46" t="s">
        <v>23</v>
      </c>
      <c r="E8" s="84">
        <v>4.9400000000000004</v>
      </c>
      <c r="F8" s="46" t="s">
        <v>793</v>
      </c>
      <c r="G8" s="46" t="s">
        <v>793</v>
      </c>
      <c r="H8" s="46" t="s">
        <v>793</v>
      </c>
    </row>
    <row r="9" spans="1:8" s="39" customFormat="1" outlineLevel="3" collapsed="1" x14ac:dyDescent="0.2">
      <c r="A9" s="75">
        <v>42664</v>
      </c>
      <c r="B9" s="46" t="s">
        <v>801</v>
      </c>
      <c r="C9" s="84">
        <v>2.5</v>
      </c>
      <c r="D9" s="46" t="s">
        <v>27</v>
      </c>
      <c r="E9" s="84">
        <v>2.5</v>
      </c>
      <c r="F9" s="46" t="s">
        <v>793</v>
      </c>
      <c r="G9" s="46" t="s">
        <v>793</v>
      </c>
      <c r="H9" s="46" t="s">
        <v>793</v>
      </c>
    </row>
    <row r="10" spans="1:8" s="39" customFormat="1" outlineLevel="3" collapsed="1" x14ac:dyDescent="0.2">
      <c r="A10" s="75">
        <v>42664</v>
      </c>
      <c r="B10" s="46" t="s">
        <v>802</v>
      </c>
      <c r="C10" s="84">
        <v>1.25</v>
      </c>
      <c r="D10" s="46" t="s">
        <v>27</v>
      </c>
      <c r="E10" s="84">
        <v>1.25</v>
      </c>
      <c r="F10" s="46" t="s">
        <v>793</v>
      </c>
      <c r="G10" s="46" t="s">
        <v>793</v>
      </c>
      <c r="H10" s="46" t="s">
        <v>793</v>
      </c>
    </row>
    <row r="11" spans="1:8" s="39" customFormat="1" outlineLevel="3" collapsed="1" x14ac:dyDescent="0.2">
      <c r="A11" s="75">
        <v>42668</v>
      </c>
      <c r="B11" s="46" t="s">
        <v>803</v>
      </c>
      <c r="C11" s="84">
        <v>2.5</v>
      </c>
      <c r="D11" s="46" t="s">
        <v>27</v>
      </c>
      <c r="E11" s="84">
        <v>2.5</v>
      </c>
      <c r="F11" s="46" t="s">
        <v>793</v>
      </c>
      <c r="G11" s="46" t="s">
        <v>793</v>
      </c>
      <c r="H11" s="46" t="s">
        <v>793</v>
      </c>
    </row>
    <row r="12" spans="1:8" s="39" customFormat="1" outlineLevel="3" collapsed="1" x14ac:dyDescent="0.2">
      <c r="A12" s="75">
        <v>42671</v>
      </c>
      <c r="B12" s="46" t="s">
        <v>804</v>
      </c>
      <c r="C12" s="84">
        <v>1.25</v>
      </c>
      <c r="D12" s="46" t="s">
        <v>27</v>
      </c>
      <c r="E12" s="84">
        <v>1.25</v>
      </c>
      <c r="F12" s="46" t="s">
        <v>793</v>
      </c>
      <c r="G12" s="46" t="s">
        <v>793</v>
      </c>
      <c r="H12" s="46" t="s">
        <v>793</v>
      </c>
    </row>
    <row r="13" spans="1:8" s="39" customFormat="1" outlineLevel="3" collapsed="1" x14ac:dyDescent="0.2">
      <c r="A13" s="75">
        <v>42639</v>
      </c>
      <c r="B13" s="46" t="s">
        <v>805</v>
      </c>
      <c r="C13" s="84">
        <v>2.5</v>
      </c>
      <c r="D13" s="46" t="s">
        <v>27</v>
      </c>
      <c r="E13" s="84">
        <v>2.5</v>
      </c>
      <c r="F13" s="46" t="s">
        <v>968</v>
      </c>
      <c r="G13" s="46" t="s">
        <v>793</v>
      </c>
      <c r="H13" s="46" t="s">
        <v>793</v>
      </c>
    </row>
    <row r="14" spans="1:8" s="39" customFormat="1" outlineLevel="3" collapsed="1" x14ac:dyDescent="0.2">
      <c r="A14" s="75">
        <v>42639</v>
      </c>
      <c r="B14" s="46" t="s">
        <v>806</v>
      </c>
      <c r="C14" s="84">
        <v>1.25</v>
      </c>
      <c r="D14" s="46" t="s">
        <v>27</v>
      </c>
      <c r="E14" s="84">
        <v>1.25</v>
      </c>
      <c r="F14" s="46" t="s">
        <v>968</v>
      </c>
      <c r="G14" s="46" t="s">
        <v>793</v>
      </c>
      <c r="H14" s="46" t="s">
        <v>793</v>
      </c>
    </row>
    <row r="15" spans="1:8" s="39" customFormat="1" outlineLevel="3" collapsed="1" x14ac:dyDescent="0.2">
      <c r="A15" s="75">
        <v>42653</v>
      </c>
      <c r="B15" s="46" t="s">
        <v>807</v>
      </c>
      <c r="C15" s="84">
        <v>1.25</v>
      </c>
      <c r="D15" s="46" t="s">
        <v>27</v>
      </c>
      <c r="E15" s="84">
        <v>1.25</v>
      </c>
      <c r="F15" s="46" t="s">
        <v>793</v>
      </c>
      <c r="G15" s="46" t="s">
        <v>793</v>
      </c>
      <c r="H15" s="46" t="s">
        <v>793</v>
      </c>
    </row>
    <row r="16" spans="1:8" s="39" customFormat="1" outlineLevel="3" collapsed="1" x14ac:dyDescent="0.2">
      <c r="A16" s="75">
        <v>42653</v>
      </c>
      <c r="B16" s="46" t="s">
        <v>808</v>
      </c>
      <c r="C16" s="84">
        <v>2.5</v>
      </c>
      <c r="D16" s="46" t="s">
        <v>27</v>
      </c>
      <c r="E16" s="84">
        <v>2.5</v>
      </c>
      <c r="F16" s="46" t="s">
        <v>793</v>
      </c>
      <c r="G16" s="46" t="s">
        <v>793</v>
      </c>
      <c r="H16" s="46" t="s">
        <v>793</v>
      </c>
    </row>
    <row r="17" spans="1:8" s="39" customFormat="1" outlineLevel="3" collapsed="1" x14ac:dyDescent="0.2">
      <c r="A17" s="75">
        <v>42695</v>
      </c>
      <c r="B17" s="46" t="s">
        <v>809</v>
      </c>
      <c r="C17" s="84">
        <v>2.5</v>
      </c>
      <c r="D17" s="46" t="s">
        <v>27</v>
      </c>
      <c r="E17" s="84">
        <v>2.5</v>
      </c>
      <c r="F17" s="46" t="s">
        <v>793</v>
      </c>
      <c r="G17" s="46" t="s">
        <v>793</v>
      </c>
      <c r="H17" s="46" t="s">
        <v>793</v>
      </c>
    </row>
    <row r="18" spans="1:8" s="39" customFormat="1" outlineLevel="3" collapsed="1" x14ac:dyDescent="0.2">
      <c r="A18" s="75">
        <v>42695</v>
      </c>
      <c r="B18" s="46" t="s">
        <v>810</v>
      </c>
      <c r="C18" s="84">
        <v>2.5</v>
      </c>
      <c r="D18" s="46" t="s">
        <v>27</v>
      </c>
      <c r="E18" s="84">
        <v>2.5</v>
      </c>
      <c r="F18" s="46" t="s">
        <v>793</v>
      </c>
      <c r="G18" s="46" t="s">
        <v>793</v>
      </c>
      <c r="H18" s="46" t="s">
        <v>793</v>
      </c>
    </row>
    <row r="19" spans="1:8" s="39" customFormat="1" outlineLevel="3" collapsed="1" x14ac:dyDescent="0.2">
      <c r="A19" s="75">
        <v>42699</v>
      </c>
      <c r="B19" s="46" t="s">
        <v>811</v>
      </c>
      <c r="C19" s="84">
        <v>1.25</v>
      </c>
      <c r="D19" s="46" t="s">
        <v>27</v>
      </c>
      <c r="E19" s="84">
        <v>1.25</v>
      </c>
      <c r="F19" s="46" t="s">
        <v>793</v>
      </c>
      <c r="G19" s="46" t="s">
        <v>793</v>
      </c>
      <c r="H19" s="46" t="s">
        <v>793</v>
      </c>
    </row>
    <row r="20" spans="1:8" s="39" customFormat="1" outlineLevel="3" collapsed="1" x14ac:dyDescent="0.2">
      <c r="A20" s="75">
        <v>42690</v>
      </c>
      <c r="B20" s="46" t="s">
        <v>812</v>
      </c>
      <c r="C20" s="84">
        <v>2.5</v>
      </c>
      <c r="D20" s="46" t="s">
        <v>27</v>
      </c>
      <c r="E20" s="84">
        <v>2.5</v>
      </c>
      <c r="F20" s="46" t="s">
        <v>793</v>
      </c>
      <c r="G20" s="46" t="s">
        <v>793</v>
      </c>
      <c r="H20" s="46" t="s">
        <v>793</v>
      </c>
    </row>
    <row r="21" spans="1:8" s="39" customFormat="1" outlineLevel="3" collapsed="1" x14ac:dyDescent="0.2">
      <c r="A21" s="75">
        <v>42695</v>
      </c>
      <c r="B21" s="46" t="s">
        <v>813</v>
      </c>
      <c r="C21" s="84">
        <v>2.5</v>
      </c>
      <c r="D21" s="46" t="s">
        <v>27</v>
      </c>
      <c r="E21" s="84">
        <v>2.5</v>
      </c>
      <c r="F21" s="46" t="s">
        <v>793</v>
      </c>
      <c r="G21" s="46" t="s">
        <v>793</v>
      </c>
      <c r="H21" s="46" t="s">
        <v>793</v>
      </c>
    </row>
    <row r="22" spans="1:8" s="39" customFormat="1" outlineLevel="3" collapsed="1" x14ac:dyDescent="0.2">
      <c r="A22" s="75">
        <v>42682</v>
      </c>
      <c r="B22" s="46" t="s">
        <v>814</v>
      </c>
      <c r="C22" s="84">
        <v>1.25</v>
      </c>
      <c r="D22" s="46" t="s">
        <v>27</v>
      </c>
      <c r="E22" s="84">
        <v>1.25</v>
      </c>
      <c r="F22" s="46" t="s">
        <v>793</v>
      </c>
      <c r="G22" s="46" t="s">
        <v>793</v>
      </c>
      <c r="H22" s="46" t="s">
        <v>793</v>
      </c>
    </row>
    <row r="23" spans="1:8" s="39" customFormat="1" outlineLevel="3" collapsed="1" x14ac:dyDescent="0.2">
      <c r="A23" s="75">
        <v>42741</v>
      </c>
      <c r="B23" s="46" t="s">
        <v>815</v>
      </c>
      <c r="C23" s="84">
        <v>1.25</v>
      </c>
      <c r="D23" s="46" t="s">
        <v>27</v>
      </c>
      <c r="E23" s="84">
        <v>1.25</v>
      </c>
      <c r="F23" s="46" t="s">
        <v>793</v>
      </c>
      <c r="G23" s="46" t="s">
        <v>793</v>
      </c>
      <c r="H23" s="46" t="s">
        <v>793</v>
      </c>
    </row>
    <row r="24" spans="1:8" s="39" customFormat="1" outlineLevel="3" collapsed="1" x14ac:dyDescent="0.2">
      <c r="A24" s="75">
        <v>42724</v>
      </c>
      <c r="B24" s="58" t="s">
        <v>816</v>
      </c>
      <c r="C24" s="84">
        <v>2.5</v>
      </c>
      <c r="D24" s="46" t="s">
        <v>27</v>
      </c>
      <c r="E24" s="84">
        <v>2.5</v>
      </c>
      <c r="F24" s="46" t="s">
        <v>793</v>
      </c>
      <c r="G24" s="46" t="s">
        <v>793</v>
      </c>
      <c r="H24" s="46" t="s">
        <v>793</v>
      </c>
    </row>
    <row r="25" spans="1:8" s="39" customFormat="1" outlineLevel="3" collapsed="1" x14ac:dyDescent="0.2">
      <c r="A25" s="75">
        <v>42748</v>
      </c>
      <c r="B25" s="46" t="s">
        <v>817</v>
      </c>
      <c r="C25" s="84">
        <v>2.5</v>
      </c>
      <c r="D25" s="46" t="s">
        <v>27</v>
      </c>
      <c r="E25" s="84">
        <v>2.5</v>
      </c>
      <c r="F25" s="46" t="s">
        <v>793</v>
      </c>
      <c r="G25" s="46" t="s">
        <v>793</v>
      </c>
      <c r="H25" s="46" t="s">
        <v>793</v>
      </c>
    </row>
    <row r="26" spans="1:8" s="39" customFormat="1" outlineLevel="3" collapsed="1" x14ac:dyDescent="0.2">
      <c r="A26" s="75">
        <v>42759</v>
      </c>
      <c r="B26" s="46" t="s">
        <v>818</v>
      </c>
      <c r="C26" s="84">
        <v>2.5</v>
      </c>
      <c r="D26" s="46" t="s">
        <v>27</v>
      </c>
      <c r="E26" s="84">
        <v>2.5</v>
      </c>
      <c r="F26" s="46" t="s">
        <v>793</v>
      </c>
      <c r="G26" s="46" t="s">
        <v>793</v>
      </c>
      <c r="H26" s="46" t="s">
        <v>793</v>
      </c>
    </row>
    <row r="27" spans="1:8" s="39" customFormat="1" outlineLevel="3" collapsed="1" x14ac:dyDescent="0.2">
      <c r="A27" s="75">
        <v>42793</v>
      </c>
      <c r="B27" s="46" t="s">
        <v>819</v>
      </c>
      <c r="C27" s="84">
        <v>1.7</v>
      </c>
      <c r="D27" s="46" t="s">
        <v>27</v>
      </c>
      <c r="E27" s="84">
        <v>1.7</v>
      </c>
      <c r="F27" s="46" t="s">
        <v>793</v>
      </c>
      <c r="G27" s="46" t="s">
        <v>793</v>
      </c>
      <c r="H27" s="46" t="s">
        <v>793</v>
      </c>
    </row>
    <row r="28" spans="1:8" s="39" customFormat="1" outlineLevel="3" collapsed="1" x14ac:dyDescent="0.2">
      <c r="A28" s="75">
        <v>42765</v>
      </c>
      <c r="B28" s="46" t="s">
        <v>820</v>
      </c>
      <c r="C28" s="84">
        <v>2.5</v>
      </c>
      <c r="D28" s="46" t="s">
        <v>27</v>
      </c>
      <c r="E28" s="84">
        <v>2.5</v>
      </c>
      <c r="F28" s="46" t="s">
        <v>793</v>
      </c>
      <c r="G28" s="46" t="s">
        <v>793</v>
      </c>
      <c r="H28" s="46" t="s">
        <v>793</v>
      </c>
    </row>
    <row r="29" spans="1:8" s="39" customFormat="1" outlineLevel="3" collapsed="1" x14ac:dyDescent="0.2">
      <c r="A29" s="75">
        <v>42765</v>
      </c>
      <c r="B29" s="46" t="s">
        <v>821</v>
      </c>
      <c r="C29" s="84">
        <v>1.25</v>
      </c>
      <c r="D29" s="46" t="s">
        <v>27</v>
      </c>
      <c r="E29" s="84">
        <v>1.25</v>
      </c>
      <c r="F29" s="46" t="s">
        <v>793</v>
      </c>
      <c r="G29" s="46" t="s">
        <v>793</v>
      </c>
      <c r="H29" s="46" t="s">
        <v>793</v>
      </c>
    </row>
    <row r="30" spans="1:8" s="39" customFormat="1" outlineLevel="3" collapsed="1" x14ac:dyDescent="0.2">
      <c r="A30" s="75">
        <v>42765</v>
      </c>
      <c r="B30" s="46" t="s">
        <v>822</v>
      </c>
      <c r="C30" s="84">
        <v>2.5</v>
      </c>
      <c r="D30" s="46" t="s">
        <v>27</v>
      </c>
      <c r="E30" s="84">
        <v>2.5</v>
      </c>
      <c r="F30" s="46" t="s">
        <v>793</v>
      </c>
      <c r="G30" s="46" t="s">
        <v>793</v>
      </c>
      <c r="H30" s="46" t="s">
        <v>793</v>
      </c>
    </row>
    <row r="31" spans="1:8" s="39" customFormat="1" outlineLevel="3" collapsed="1" x14ac:dyDescent="0.2">
      <c r="A31" s="75">
        <v>42773</v>
      </c>
      <c r="B31" s="46" t="s">
        <v>823</v>
      </c>
      <c r="C31" s="84">
        <v>2.5</v>
      </c>
      <c r="D31" s="46" t="s">
        <v>27</v>
      </c>
      <c r="E31" s="84">
        <v>2.5</v>
      </c>
      <c r="F31" s="46" t="s">
        <v>793</v>
      </c>
      <c r="G31" s="46" t="s">
        <v>793</v>
      </c>
      <c r="H31" s="46" t="s">
        <v>793</v>
      </c>
    </row>
    <row r="32" spans="1:8" s="39" customFormat="1" outlineLevel="3" collapsed="1" x14ac:dyDescent="0.2">
      <c r="A32" s="75">
        <v>42787</v>
      </c>
      <c r="B32" s="46" t="s">
        <v>824</v>
      </c>
      <c r="C32" s="84">
        <v>2.5</v>
      </c>
      <c r="D32" s="46" t="s">
        <v>27</v>
      </c>
      <c r="E32" s="84">
        <v>2.5</v>
      </c>
      <c r="F32" s="46" t="s">
        <v>969</v>
      </c>
      <c r="G32" s="46" t="s">
        <v>793</v>
      </c>
      <c r="H32" s="46" t="s">
        <v>793</v>
      </c>
    </row>
    <row r="33" spans="1:8" s="39" customFormat="1" outlineLevel="3" collapsed="1" x14ac:dyDescent="0.2">
      <c r="A33" s="75">
        <v>42807</v>
      </c>
      <c r="B33" s="46" t="s">
        <v>825</v>
      </c>
      <c r="C33" s="84">
        <v>2.78</v>
      </c>
      <c r="D33" s="46" t="s">
        <v>23</v>
      </c>
      <c r="E33" s="84">
        <v>2.36</v>
      </c>
      <c r="F33" s="46" t="s">
        <v>793</v>
      </c>
      <c r="G33" s="46" t="s">
        <v>793</v>
      </c>
      <c r="H33" s="46" t="s">
        <v>793</v>
      </c>
    </row>
    <row r="34" spans="1:8" s="39" customFormat="1" outlineLevel="3" collapsed="1" x14ac:dyDescent="0.2">
      <c r="A34" s="75">
        <v>42807</v>
      </c>
      <c r="B34" s="46" t="s">
        <v>826</v>
      </c>
      <c r="C34" s="84">
        <v>2.5</v>
      </c>
      <c r="D34" s="46" t="s">
        <v>27</v>
      </c>
      <c r="E34" s="84">
        <v>2.5</v>
      </c>
      <c r="F34" s="46" t="s">
        <v>793</v>
      </c>
      <c r="G34" s="46" t="s">
        <v>793</v>
      </c>
      <c r="H34" s="46" t="s">
        <v>793</v>
      </c>
    </row>
    <row r="35" spans="1:8" s="39" customFormat="1" outlineLevel="3" collapsed="1" x14ac:dyDescent="0.2">
      <c r="A35" s="75">
        <v>42809</v>
      </c>
      <c r="B35" s="46" t="s">
        <v>827</v>
      </c>
      <c r="C35" s="84">
        <v>2.5</v>
      </c>
      <c r="D35" s="46" t="s">
        <v>27</v>
      </c>
      <c r="E35" s="84">
        <v>2.5</v>
      </c>
      <c r="F35" s="46" t="s">
        <v>793</v>
      </c>
      <c r="G35" s="46" t="s">
        <v>793</v>
      </c>
      <c r="H35" s="46" t="s">
        <v>793</v>
      </c>
    </row>
    <row r="36" spans="1:8" s="39" customFormat="1" outlineLevel="3" collapsed="1" x14ac:dyDescent="0.2">
      <c r="A36" s="75">
        <v>42815</v>
      </c>
      <c r="B36" s="46" t="s">
        <v>828</v>
      </c>
      <c r="C36" s="84">
        <v>2.5</v>
      </c>
      <c r="D36" s="46" t="s">
        <v>27</v>
      </c>
      <c r="E36" s="84">
        <v>2.5</v>
      </c>
      <c r="F36" s="46" t="s">
        <v>793</v>
      </c>
      <c r="G36" s="46" t="s">
        <v>793</v>
      </c>
      <c r="H36" s="46" t="s">
        <v>793</v>
      </c>
    </row>
    <row r="37" spans="1:8" s="39" customFormat="1" outlineLevel="3" collapsed="1" x14ac:dyDescent="0.2">
      <c r="A37" s="75">
        <v>42815</v>
      </c>
      <c r="B37" s="46" t="s">
        <v>829</v>
      </c>
      <c r="C37" s="84">
        <v>4.08</v>
      </c>
      <c r="D37" s="46" t="s">
        <v>23</v>
      </c>
      <c r="E37" s="84">
        <v>3.53</v>
      </c>
      <c r="F37" s="46" t="s">
        <v>793</v>
      </c>
      <c r="G37" s="46" t="s">
        <v>793</v>
      </c>
      <c r="H37" s="46" t="s">
        <v>793</v>
      </c>
    </row>
    <row r="38" spans="1:8" s="39" customFormat="1" outlineLevel="3" collapsed="1" x14ac:dyDescent="0.2">
      <c r="A38" s="75">
        <v>42823</v>
      </c>
      <c r="B38" s="46" t="s">
        <v>830</v>
      </c>
      <c r="C38" s="84">
        <v>2.5</v>
      </c>
      <c r="D38" s="46" t="s">
        <v>27</v>
      </c>
      <c r="E38" s="84">
        <v>2.5</v>
      </c>
      <c r="F38" s="46" t="s">
        <v>793</v>
      </c>
      <c r="G38" s="46" t="s">
        <v>793</v>
      </c>
      <c r="H38" s="46" t="s">
        <v>793</v>
      </c>
    </row>
    <row r="39" spans="1:8" s="39" customFormat="1" outlineLevel="3" collapsed="1" x14ac:dyDescent="0.2">
      <c r="A39" s="75">
        <v>42823</v>
      </c>
      <c r="B39" s="46" t="s">
        <v>831</v>
      </c>
      <c r="C39" s="84">
        <v>2.5</v>
      </c>
      <c r="D39" s="46" t="s">
        <v>27</v>
      </c>
      <c r="E39" s="84">
        <v>2.5</v>
      </c>
      <c r="F39" s="46" t="s">
        <v>793</v>
      </c>
      <c r="G39" s="46" t="s">
        <v>793</v>
      </c>
      <c r="H39" s="46" t="s">
        <v>793</v>
      </c>
    </row>
    <row r="40" spans="1:8" s="39" customFormat="1" outlineLevel="3" collapsed="1" x14ac:dyDescent="0.2">
      <c r="A40" s="75">
        <v>42850</v>
      </c>
      <c r="B40" s="46" t="s">
        <v>832</v>
      </c>
      <c r="C40" s="84">
        <v>4.84</v>
      </c>
      <c r="D40" s="46" t="s">
        <v>23</v>
      </c>
      <c r="E40" s="84">
        <v>4.16</v>
      </c>
      <c r="F40" s="46" t="s">
        <v>793</v>
      </c>
      <c r="G40" s="46" t="s">
        <v>793</v>
      </c>
      <c r="H40" s="46" t="s">
        <v>793</v>
      </c>
    </row>
    <row r="41" spans="1:8" s="39" customFormat="1" outlineLevel="3" collapsed="1" x14ac:dyDescent="0.2">
      <c r="A41" s="75">
        <v>42857</v>
      </c>
      <c r="B41" s="46" t="s">
        <v>833</v>
      </c>
      <c r="C41" s="84">
        <v>2.5</v>
      </c>
      <c r="D41" s="46" t="s">
        <v>27</v>
      </c>
      <c r="E41" s="84">
        <v>2.5</v>
      </c>
      <c r="F41" s="46" t="s">
        <v>793</v>
      </c>
      <c r="G41" s="46" t="s">
        <v>793</v>
      </c>
      <c r="H41" s="46" t="s">
        <v>793</v>
      </c>
    </row>
    <row r="42" spans="1:8" s="39" customFormat="1" outlineLevel="3" collapsed="1" x14ac:dyDescent="0.2">
      <c r="A42" s="75">
        <v>42857</v>
      </c>
      <c r="B42" s="46" t="s">
        <v>834</v>
      </c>
      <c r="C42" s="84">
        <v>2.5</v>
      </c>
      <c r="D42" s="46" t="s">
        <v>27</v>
      </c>
      <c r="E42" s="84">
        <v>2.5</v>
      </c>
      <c r="F42" s="46" t="s">
        <v>793</v>
      </c>
      <c r="G42" s="46" t="s">
        <v>793</v>
      </c>
      <c r="H42" s="46" t="s">
        <v>793</v>
      </c>
    </row>
    <row r="43" spans="1:8" s="39" customFormat="1" outlineLevel="3" collapsed="1" x14ac:dyDescent="0.2">
      <c r="A43" s="75">
        <v>42864</v>
      </c>
      <c r="B43" s="46" t="s">
        <v>835</v>
      </c>
      <c r="C43" s="84">
        <v>1.79</v>
      </c>
      <c r="D43" s="46" t="s">
        <v>27</v>
      </c>
      <c r="E43" s="84">
        <v>1.79</v>
      </c>
      <c r="F43" s="46" t="s">
        <v>793</v>
      </c>
      <c r="G43" s="46" t="s">
        <v>793</v>
      </c>
      <c r="H43" s="46" t="s">
        <v>793</v>
      </c>
    </row>
    <row r="44" spans="1:8" s="39" customFormat="1" outlineLevel="3" collapsed="1" x14ac:dyDescent="0.2">
      <c r="A44" s="75">
        <v>42864</v>
      </c>
      <c r="B44" s="46" t="s">
        <v>836</v>
      </c>
      <c r="C44" s="84">
        <v>2.5</v>
      </c>
      <c r="D44" s="46" t="s">
        <v>27</v>
      </c>
      <c r="E44" s="84">
        <v>2.5</v>
      </c>
      <c r="F44" s="46" t="s">
        <v>793</v>
      </c>
      <c r="G44" s="46" t="s">
        <v>793</v>
      </c>
      <c r="H44" s="46" t="s">
        <v>793</v>
      </c>
    </row>
    <row r="45" spans="1:8" s="39" customFormat="1" outlineLevel="3" collapsed="1" x14ac:dyDescent="0.2">
      <c r="A45" s="75">
        <v>42874</v>
      </c>
      <c r="B45" s="46" t="s">
        <v>837</v>
      </c>
      <c r="C45" s="84">
        <v>2.5</v>
      </c>
      <c r="D45" s="46" t="s">
        <v>27</v>
      </c>
      <c r="E45" s="84">
        <v>2.5</v>
      </c>
      <c r="F45" s="46" t="s">
        <v>793</v>
      </c>
      <c r="G45" s="46" t="s">
        <v>793</v>
      </c>
      <c r="H45" s="46" t="s">
        <v>793</v>
      </c>
    </row>
    <row r="46" spans="1:8" s="39" customFormat="1" outlineLevel="3" collapsed="1" x14ac:dyDescent="0.2">
      <c r="A46" s="75">
        <v>42864</v>
      </c>
      <c r="B46" s="46" t="s">
        <v>838</v>
      </c>
      <c r="C46" s="84">
        <v>2.5</v>
      </c>
      <c r="D46" s="46" t="s">
        <v>27</v>
      </c>
      <c r="E46" s="84">
        <v>2.5</v>
      </c>
      <c r="F46" s="46" t="s">
        <v>793</v>
      </c>
      <c r="G46" s="46" t="s">
        <v>793</v>
      </c>
      <c r="H46" s="46" t="s">
        <v>793</v>
      </c>
    </row>
    <row r="47" spans="1:8" s="39" customFormat="1" outlineLevel="3" collapsed="1" x14ac:dyDescent="0.2">
      <c r="A47" s="75">
        <v>42871</v>
      </c>
      <c r="B47" s="46" t="s">
        <v>839</v>
      </c>
      <c r="C47" s="84">
        <v>1.66</v>
      </c>
      <c r="D47" s="46" t="s">
        <v>27</v>
      </c>
      <c r="E47" s="84">
        <v>1.66</v>
      </c>
      <c r="F47" s="46" t="s">
        <v>793</v>
      </c>
      <c r="G47" s="46" t="s">
        <v>793</v>
      </c>
      <c r="H47" s="46" t="s">
        <v>793</v>
      </c>
    </row>
    <row r="48" spans="1:8" s="39" customFormat="1" outlineLevel="3" collapsed="1" x14ac:dyDescent="0.2">
      <c r="A48" s="75">
        <v>42886</v>
      </c>
      <c r="B48" s="46" t="s">
        <v>840</v>
      </c>
      <c r="C48" s="84">
        <v>0.71</v>
      </c>
      <c r="D48" s="46" t="s">
        <v>27</v>
      </c>
      <c r="E48" s="84">
        <v>0.71</v>
      </c>
      <c r="F48" s="46" t="s">
        <v>793</v>
      </c>
      <c r="G48" s="46" t="s">
        <v>793</v>
      </c>
      <c r="H48" s="46" t="s">
        <v>793</v>
      </c>
    </row>
    <row r="49" spans="1:8" s="39" customFormat="1" outlineLevel="3" collapsed="1" x14ac:dyDescent="0.2">
      <c r="A49" s="75">
        <v>42871</v>
      </c>
      <c r="B49" s="46" t="s">
        <v>841</v>
      </c>
      <c r="C49" s="84">
        <v>2.5</v>
      </c>
      <c r="D49" s="46" t="s">
        <v>27</v>
      </c>
      <c r="E49" s="84">
        <v>2.5</v>
      </c>
      <c r="F49" s="46" t="s">
        <v>793</v>
      </c>
      <c r="G49" s="46" t="s">
        <v>793</v>
      </c>
      <c r="H49" s="46" t="s">
        <v>793</v>
      </c>
    </row>
    <row r="50" spans="1:8" s="39" customFormat="1" outlineLevel="3" collapsed="1" x14ac:dyDescent="0.2">
      <c r="A50" s="75">
        <v>42871</v>
      </c>
      <c r="B50" s="46" t="s">
        <v>842</v>
      </c>
      <c r="C50" s="84">
        <v>2.5</v>
      </c>
      <c r="D50" s="46" t="s">
        <v>27</v>
      </c>
      <c r="E50" s="84">
        <v>2.5</v>
      </c>
      <c r="F50" s="46" t="s">
        <v>793</v>
      </c>
      <c r="G50" s="46" t="s">
        <v>793</v>
      </c>
      <c r="H50" s="46" t="s">
        <v>793</v>
      </c>
    </row>
    <row r="51" spans="1:8" s="39" customFormat="1" outlineLevel="3" collapsed="1" x14ac:dyDescent="0.2">
      <c r="A51" s="75">
        <v>42881</v>
      </c>
      <c r="B51" s="46" t="s">
        <v>843</v>
      </c>
      <c r="C51" s="84">
        <v>2.5</v>
      </c>
      <c r="D51" s="46" t="s">
        <v>27</v>
      </c>
      <c r="E51" s="84">
        <v>2.5</v>
      </c>
      <c r="F51" s="46" t="s">
        <v>793</v>
      </c>
      <c r="G51" s="46" t="s">
        <v>793</v>
      </c>
      <c r="H51" s="46" t="s">
        <v>793</v>
      </c>
    </row>
    <row r="52" spans="1:8" s="39" customFormat="1" outlineLevel="3" collapsed="1" x14ac:dyDescent="0.2">
      <c r="A52" s="75">
        <v>42881</v>
      </c>
      <c r="B52" s="46" t="s">
        <v>844</v>
      </c>
      <c r="C52" s="84">
        <v>2.5</v>
      </c>
      <c r="D52" s="46" t="s">
        <v>27</v>
      </c>
      <c r="E52" s="84">
        <v>2.5</v>
      </c>
      <c r="F52" s="46" t="s">
        <v>793</v>
      </c>
      <c r="G52" s="46" t="s">
        <v>793</v>
      </c>
      <c r="H52" s="46" t="s">
        <v>793</v>
      </c>
    </row>
    <row r="53" spans="1:8" s="39" customFormat="1" outlineLevel="3" collapsed="1" x14ac:dyDescent="0.2">
      <c r="A53" s="75">
        <v>42886</v>
      </c>
      <c r="B53" s="46" t="s">
        <v>845</v>
      </c>
      <c r="C53" s="84">
        <v>2.5</v>
      </c>
      <c r="D53" s="46" t="s">
        <v>27</v>
      </c>
      <c r="E53" s="84">
        <v>2.5</v>
      </c>
      <c r="F53" s="46" t="s">
        <v>793</v>
      </c>
      <c r="G53" s="46" t="s">
        <v>793</v>
      </c>
      <c r="H53" s="46" t="s">
        <v>793</v>
      </c>
    </row>
    <row r="54" spans="1:8" s="39" customFormat="1" outlineLevel="3" collapsed="1" x14ac:dyDescent="0.2">
      <c r="A54" s="75">
        <v>42905</v>
      </c>
      <c r="B54" s="46" t="s">
        <v>846</v>
      </c>
      <c r="C54" s="84">
        <v>2.5</v>
      </c>
      <c r="D54" s="46" t="s">
        <v>27</v>
      </c>
      <c r="E54" s="84">
        <v>2.5</v>
      </c>
      <c r="F54" s="46" t="s">
        <v>793</v>
      </c>
      <c r="G54" s="46" t="s">
        <v>793</v>
      </c>
      <c r="H54" s="46" t="s">
        <v>793</v>
      </c>
    </row>
    <row r="55" spans="1:8" s="39" customFormat="1" outlineLevel="3" collapsed="1" x14ac:dyDescent="0.2">
      <c r="A55" s="75">
        <v>42927</v>
      </c>
      <c r="B55" s="46" t="s">
        <v>847</v>
      </c>
      <c r="C55" s="84">
        <v>2.5</v>
      </c>
      <c r="D55" s="46" t="s">
        <v>27</v>
      </c>
      <c r="E55" s="84">
        <v>2.5</v>
      </c>
      <c r="F55" s="46" t="s">
        <v>793</v>
      </c>
      <c r="G55" s="46" t="s">
        <v>793</v>
      </c>
      <c r="H55" s="46" t="s">
        <v>793</v>
      </c>
    </row>
    <row r="56" spans="1:8" s="39" customFormat="1" outlineLevel="3" collapsed="1" x14ac:dyDescent="0.2">
      <c r="A56" s="75">
        <v>42927</v>
      </c>
      <c r="B56" s="46" t="s">
        <v>848</v>
      </c>
      <c r="C56" s="84">
        <v>2.5</v>
      </c>
      <c r="D56" s="46" t="s">
        <v>27</v>
      </c>
      <c r="E56" s="84">
        <v>2.5</v>
      </c>
      <c r="F56" s="46" t="s">
        <v>793</v>
      </c>
      <c r="G56" s="46" t="s">
        <v>793</v>
      </c>
      <c r="H56" s="46" t="s">
        <v>793</v>
      </c>
    </row>
    <row r="57" spans="1:8" s="39" customFormat="1" outlineLevel="3" collapsed="1" x14ac:dyDescent="0.2">
      <c r="A57" s="75">
        <v>42941</v>
      </c>
      <c r="B57" s="46" t="s">
        <v>849</v>
      </c>
      <c r="C57" s="84">
        <v>2.5</v>
      </c>
      <c r="D57" s="46" t="s">
        <v>27</v>
      </c>
      <c r="E57" s="84">
        <v>2.5</v>
      </c>
      <c r="F57" s="46" t="s">
        <v>793</v>
      </c>
      <c r="G57" s="46" t="s">
        <v>793</v>
      </c>
      <c r="H57" s="46" t="s">
        <v>793</v>
      </c>
    </row>
    <row r="58" spans="1:8" s="39" customFormat="1" outlineLevel="3" collapsed="1" x14ac:dyDescent="0.2">
      <c r="A58" s="75">
        <v>42930</v>
      </c>
      <c r="B58" s="46" t="s">
        <v>850</v>
      </c>
      <c r="C58" s="84">
        <v>2.5</v>
      </c>
      <c r="D58" s="46" t="s">
        <v>27</v>
      </c>
      <c r="E58" s="84">
        <v>2.5</v>
      </c>
      <c r="F58" s="46" t="s">
        <v>793</v>
      </c>
      <c r="G58" s="46" t="s">
        <v>793</v>
      </c>
      <c r="H58" s="46" t="s">
        <v>793</v>
      </c>
    </row>
    <row r="59" spans="1:8" s="39" customFormat="1" outlineLevel="3" collapsed="1" x14ac:dyDescent="0.2">
      <c r="A59" s="75">
        <v>42930</v>
      </c>
      <c r="B59" s="46" t="s">
        <v>851</v>
      </c>
      <c r="C59" s="84">
        <v>1.81</v>
      </c>
      <c r="D59" s="46" t="s">
        <v>27</v>
      </c>
      <c r="E59" s="84">
        <v>1.81</v>
      </c>
      <c r="F59" s="46" t="s">
        <v>793</v>
      </c>
      <c r="G59" s="46" t="s">
        <v>793</v>
      </c>
      <c r="H59" s="46" t="s">
        <v>793</v>
      </c>
    </row>
    <row r="60" spans="1:8" s="39" customFormat="1" outlineLevel="3" collapsed="1" x14ac:dyDescent="0.2">
      <c r="A60" s="75">
        <v>42930</v>
      </c>
      <c r="B60" s="46" t="s">
        <v>852</v>
      </c>
      <c r="C60" s="84">
        <v>0.96</v>
      </c>
      <c r="D60" s="46" t="s">
        <v>27</v>
      </c>
      <c r="E60" s="84">
        <v>0.96</v>
      </c>
      <c r="F60" s="46" t="s">
        <v>793</v>
      </c>
      <c r="G60" s="46" t="s">
        <v>793</v>
      </c>
      <c r="H60" s="46" t="s">
        <v>793</v>
      </c>
    </row>
    <row r="61" spans="1:8" s="39" customFormat="1" outlineLevel="3" collapsed="1" x14ac:dyDescent="0.2">
      <c r="A61" s="75">
        <v>42937</v>
      </c>
      <c r="B61" s="46" t="s">
        <v>853</v>
      </c>
      <c r="C61" s="84">
        <v>2.5</v>
      </c>
      <c r="D61" s="46" t="s">
        <v>27</v>
      </c>
      <c r="E61" s="84">
        <v>2.5</v>
      </c>
      <c r="F61" s="46" t="s">
        <v>793</v>
      </c>
      <c r="G61" s="46" t="s">
        <v>793</v>
      </c>
      <c r="H61" s="46" t="s">
        <v>793</v>
      </c>
    </row>
    <row r="62" spans="1:8" s="39" customFormat="1" outlineLevel="3" collapsed="1" x14ac:dyDescent="0.2">
      <c r="A62" s="75">
        <v>42941</v>
      </c>
      <c r="B62" s="46" t="s">
        <v>854</v>
      </c>
      <c r="C62" s="84">
        <v>2.5</v>
      </c>
      <c r="D62" s="46" t="s">
        <v>27</v>
      </c>
      <c r="E62" s="84">
        <v>2.5</v>
      </c>
      <c r="F62" s="46" t="s">
        <v>793</v>
      </c>
      <c r="G62" s="46" t="s">
        <v>793</v>
      </c>
      <c r="H62" s="46" t="s">
        <v>793</v>
      </c>
    </row>
    <row r="63" spans="1:8" s="39" customFormat="1" outlineLevel="3" collapsed="1" x14ac:dyDescent="0.2">
      <c r="A63" s="75">
        <v>42941</v>
      </c>
      <c r="B63" s="46" t="s">
        <v>855</v>
      </c>
      <c r="C63" s="84">
        <v>1.84</v>
      </c>
      <c r="D63" s="46" t="s">
        <v>23</v>
      </c>
      <c r="E63" s="84">
        <v>1.65</v>
      </c>
      <c r="F63" s="46" t="s">
        <v>793</v>
      </c>
      <c r="G63" s="46" t="s">
        <v>793</v>
      </c>
      <c r="H63" s="46" t="s">
        <v>793</v>
      </c>
    </row>
    <row r="64" spans="1:8" s="39" customFormat="1" outlineLevel="3" collapsed="1" x14ac:dyDescent="0.2">
      <c r="A64" s="75">
        <v>42956</v>
      </c>
      <c r="B64" s="46" t="s">
        <v>856</v>
      </c>
      <c r="C64" s="84">
        <v>2.5</v>
      </c>
      <c r="D64" s="46" t="s">
        <v>27</v>
      </c>
      <c r="E64" s="84">
        <v>2.5</v>
      </c>
      <c r="F64" s="46" t="s">
        <v>793</v>
      </c>
      <c r="G64" s="46" t="s">
        <v>793</v>
      </c>
      <c r="H64" s="46" t="s">
        <v>793</v>
      </c>
    </row>
    <row r="65" spans="1:8" s="39" customFormat="1" outlineLevel="3" collapsed="1" x14ac:dyDescent="0.2">
      <c r="A65" s="75">
        <v>42956</v>
      </c>
      <c r="B65" s="46" t="s">
        <v>857</v>
      </c>
      <c r="C65" s="84">
        <v>2.5</v>
      </c>
      <c r="D65" s="46" t="s">
        <v>27</v>
      </c>
      <c r="E65" s="84">
        <v>2.5</v>
      </c>
      <c r="F65" s="46" t="s">
        <v>793</v>
      </c>
      <c r="G65" s="46" t="s">
        <v>793</v>
      </c>
      <c r="H65" s="46" t="s">
        <v>793</v>
      </c>
    </row>
    <row r="66" spans="1:8" s="39" customFormat="1" outlineLevel="3" collapsed="1" x14ac:dyDescent="0.2">
      <c r="A66" s="75">
        <v>42969</v>
      </c>
      <c r="B66" s="46" t="s">
        <v>858</v>
      </c>
      <c r="C66" s="84">
        <v>2.5</v>
      </c>
      <c r="D66" s="46" t="s">
        <v>27</v>
      </c>
      <c r="E66" s="84">
        <v>2.5</v>
      </c>
      <c r="F66" s="46" t="s">
        <v>793</v>
      </c>
      <c r="G66" s="46" t="s">
        <v>793</v>
      </c>
      <c r="H66" s="46" t="s">
        <v>793</v>
      </c>
    </row>
    <row r="67" spans="1:8" s="39" customFormat="1" outlineLevel="3" collapsed="1" x14ac:dyDescent="0.2">
      <c r="A67" s="75">
        <v>42965</v>
      </c>
      <c r="B67" s="46" t="s">
        <v>859</v>
      </c>
      <c r="C67" s="84">
        <v>2.5</v>
      </c>
      <c r="D67" s="46" t="s">
        <v>27</v>
      </c>
      <c r="E67" s="84">
        <v>2.5</v>
      </c>
      <c r="F67" s="46" t="s">
        <v>793</v>
      </c>
      <c r="G67" s="46" t="s">
        <v>793</v>
      </c>
      <c r="H67" s="46" t="s">
        <v>793</v>
      </c>
    </row>
    <row r="68" spans="1:8" s="39" customFormat="1" outlineLevel="3" collapsed="1" x14ac:dyDescent="0.2">
      <c r="A68" s="75">
        <v>42958</v>
      </c>
      <c r="B68" s="46" t="s">
        <v>860</v>
      </c>
      <c r="C68" s="84">
        <v>2.5</v>
      </c>
      <c r="D68" s="46" t="s">
        <v>27</v>
      </c>
      <c r="E68" s="84">
        <v>2.5</v>
      </c>
      <c r="F68" s="46" t="s">
        <v>793</v>
      </c>
      <c r="G68" s="46" t="s">
        <v>793</v>
      </c>
      <c r="H68" s="46" t="s">
        <v>793</v>
      </c>
    </row>
    <row r="69" spans="1:8" s="39" customFormat="1" outlineLevel="3" collapsed="1" x14ac:dyDescent="0.2">
      <c r="A69" s="75">
        <v>42958</v>
      </c>
      <c r="B69" s="46" t="s">
        <v>861</v>
      </c>
      <c r="C69" s="84">
        <v>1.25</v>
      </c>
      <c r="D69" s="46" t="s">
        <v>27</v>
      </c>
      <c r="E69" s="84">
        <v>1.25</v>
      </c>
      <c r="F69" s="46" t="s">
        <v>793</v>
      </c>
      <c r="G69" s="46" t="s">
        <v>793</v>
      </c>
      <c r="H69" s="46" t="s">
        <v>793</v>
      </c>
    </row>
    <row r="70" spans="1:8" s="39" customFormat="1" outlineLevel="3" collapsed="1" x14ac:dyDescent="0.2">
      <c r="A70" s="75">
        <v>42958</v>
      </c>
      <c r="B70" s="46" t="s">
        <v>862</v>
      </c>
      <c r="C70" s="84">
        <v>2.5</v>
      </c>
      <c r="D70" s="46" t="s">
        <v>27</v>
      </c>
      <c r="E70" s="84">
        <v>2.5</v>
      </c>
      <c r="F70" s="46" t="s">
        <v>793</v>
      </c>
      <c r="G70" s="46" t="s">
        <v>793</v>
      </c>
      <c r="H70" s="46" t="s">
        <v>793</v>
      </c>
    </row>
    <row r="71" spans="1:8" s="39" customFormat="1" outlineLevel="3" collapsed="1" x14ac:dyDescent="0.2">
      <c r="A71" s="75">
        <v>42962</v>
      </c>
      <c r="B71" s="46" t="s">
        <v>863</v>
      </c>
      <c r="C71" s="84">
        <v>2.5</v>
      </c>
      <c r="D71" s="46" t="s">
        <v>27</v>
      </c>
      <c r="E71" s="84">
        <v>2.5</v>
      </c>
      <c r="F71" s="46" t="s">
        <v>793</v>
      </c>
      <c r="G71" s="46" t="s">
        <v>793</v>
      </c>
      <c r="H71" s="46" t="s">
        <v>793</v>
      </c>
    </row>
    <row r="72" spans="1:8" s="39" customFormat="1" outlineLevel="3" collapsed="1" x14ac:dyDescent="0.2">
      <c r="A72" s="75">
        <v>42965</v>
      </c>
      <c r="B72" s="46" t="s">
        <v>864</v>
      </c>
      <c r="C72" s="84">
        <v>2.5</v>
      </c>
      <c r="D72" s="46" t="s">
        <v>27</v>
      </c>
      <c r="E72" s="84">
        <v>2.5</v>
      </c>
      <c r="F72" s="46" t="s">
        <v>793</v>
      </c>
      <c r="G72" s="46" t="s">
        <v>793</v>
      </c>
      <c r="H72" s="46" t="s">
        <v>793</v>
      </c>
    </row>
    <row r="73" spans="1:8" s="39" customFormat="1" outlineLevel="3" collapsed="1" x14ac:dyDescent="0.2">
      <c r="A73" s="75">
        <v>42958</v>
      </c>
      <c r="B73" s="46" t="s">
        <v>865</v>
      </c>
      <c r="C73" s="84">
        <v>2.5</v>
      </c>
      <c r="D73" s="46" t="s">
        <v>27</v>
      </c>
      <c r="E73" s="84">
        <v>2.5</v>
      </c>
      <c r="F73" s="46" t="s">
        <v>793</v>
      </c>
      <c r="G73" s="46" t="s">
        <v>793</v>
      </c>
      <c r="H73" s="46" t="s">
        <v>793</v>
      </c>
    </row>
    <row r="74" spans="1:8" s="39" customFormat="1" outlineLevel="3" collapsed="1" x14ac:dyDescent="0.2">
      <c r="A74" s="75">
        <v>42962</v>
      </c>
      <c r="B74" s="46" t="s">
        <v>866</v>
      </c>
      <c r="C74" s="84">
        <v>1.22</v>
      </c>
      <c r="D74" s="46" t="s">
        <v>27</v>
      </c>
      <c r="E74" s="84">
        <v>1.22</v>
      </c>
      <c r="F74" s="46" t="s">
        <v>793</v>
      </c>
      <c r="G74" s="46" t="s">
        <v>793</v>
      </c>
      <c r="H74" s="46" t="s">
        <v>793</v>
      </c>
    </row>
    <row r="75" spans="1:8" s="39" customFormat="1" outlineLevel="3" collapsed="1" x14ac:dyDescent="0.2">
      <c r="A75" s="75">
        <v>42979</v>
      </c>
      <c r="B75" s="46" t="s">
        <v>867</v>
      </c>
      <c r="C75" s="84">
        <v>0.74</v>
      </c>
      <c r="D75" s="46" t="s">
        <v>27</v>
      </c>
      <c r="E75" s="84">
        <v>0.74</v>
      </c>
      <c r="F75" s="46" t="s">
        <v>793</v>
      </c>
      <c r="G75" s="46" t="s">
        <v>793</v>
      </c>
      <c r="H75" s="46" t="s">
        <v>793</v>
      </c>
    </row>
    <row r="76" spans="1:8" s="39" customFormat="1" outlineLevel="3" collapsed="1" x14ac:dyDescent="0.2">
      <c r="A76" s="75">
        <v>42991</v>
      </c>
      <c r="B76" s="46" t="s">
        <v>868</v>
      </c>
      <c r="C76" s="84">
        <v>2.5</v>
      </c>
      <c r="D76" s="46" t="s">
        <v>27</v>
      </c>
      <c r="E76" s="84">
        <v>2.5</v>
      </c>
      <c r="F76" s="46" t="s">
        <v>793</v>
      </c>
      <c r="G76" s="46" t="s">
        <v>793</v>
      </c>
      <c r="H76" s="46" t="s">
        <v>793</v>
      </c>
    </row>
    <row r="77" spans="1:8" s="39" customFormat="1" outlineLevel="3" collapsed="1" x14ac:dyDescent="0.2">
      <c r="A77" s="75">
        <v>42983</v>
      </c>
      <c r="B77" s="46" t="s">
        <v>869</v>
      </c>
      <c r="C77" s="84">
        <v>2.5</v>
      </c>
      <c r="D77" s="46" t="s">
        <v>27</v>
      </c>
      <c r="E77" s="84">
        <v>2.5</v>
      </c>
      <c r="F77" s="46" t="s">
        <v>793</v>
      </c>
      <c r="G77" s="46" t="s">
        <v>793</v>
      </c>
      <c r="H77" s="46" t="s">
        <v>793</v>
      </c>
    </row>
    <row r="78" spans="1:8" s="39" customFormat="1" outlineLevel="3" collapsed="1" x14ac:dyDescent="0.2">
      <c r="A78" s="75">
        <v>43000</v>
      </c>
      <c r="B78" s="46" t="s">
        <v>870</v>
      </c>
      <c r="C78" s="84">
        <v>2.5</v>
      </c>
      <c r="D78" s="46" t="s">
        <v>27</v>
      </c>
      <c r="E78" s="84">
        <v>2.5</v>
      </c>
      <c r="F78" s="46" t="s">
        <v>793</v>
      </c>
      <c r="G78" s="46" t="s">
        <v>793</v>
      </c>
      <c r="H78" s="46" t="s">
        <v>793</v>
      </c>
    </row>
    <row r="79" spans="1:8" s="39" customFormat="1" outlineLevel="3" collapsed="1" x14ac:dyDescent="0.2">
      <c r="A79" s="75">
        <v>42986</v>
      </c>
      <c r="B79" s="46" t="s">
        <v>871</v>
      </c>
      <c r="C79" s="84">
        <v>2.5</v>
      </c>
      <c r="D79" s="46" t="s">
        <v>27</v>
      </c>
      <c r="E79" s="84">
        <v>2.5</v>
      </c>
      <c r="F79" s="46" t="s">
        <v>793</v>
      </c>
      <c r="G79" s="46" t="s">
        <v>793</v>
      </c>
      <c r="H79" s="46" t="s">
        <v>793</v>
      </c>
    </row>
    <row r="80" spans="1:8" s="39" customFormat="1" outlineLevel="3" collapsed="1" x14ac:dyDescent="0.2">
      <c r="A80" s="75">
        <v>42993</v>
      </c>
      <c r="B80" s="46" t="s">
        <v>872</v>
      </c>
      <c r="C80" s="84">
        <v>0.69</v>
      </c>
      <c r="D80" s="46" t="s">
        <v>27</v>
      </c>
      <c r="E80" s="84">
        <v>0.69</v>
      </c>
      <c r="F80" s="46" t="s">
        <v>793</v>
      </c>
      <c r="G80" s="46" t="s">
        <v>793</v>
      </c>
      <c r="H80" s="46" t="s">
        <v>793</v>
      </c>
    </row>
    <row r="81" spans="1:8" s="39" customFormat="1" outlineLevel="3" collapsed="1" x14ac:dyDescent="0.2">
      <c r="A81" s="75">
        <v>43007</v>
      </c>
      <c r="B81" s="46" t="s">
        <v>873</v>
      </c>
      <c r="C81" s="84">
        <v>1.1399999999999999</v>
      </c>
      <c r="D81" s="46" t="s">
        <v>27</v>
      </c>
      <c r="E81" s="84">
        <v>1.1399999999999999</v>
      </c>
      <c r="F81" s="46" t="s">
        <v>793</v>
      </c>
      <c r="G81" s="46" t="s">
        <v>793</v>
      </c>
      <c r="H81" s="46" t="s">
        <v>793</v>
      </c>
    </row>
    <row r="82" spans="1:8" s="39" customFormat="1" outlineLevel="3" collapsed="1" x14ac:dyDescent="0.2">
      <c r="A82" s="75">
        <v>43000</v>
      </c>
      <c r="B82" s="46" t="s">
        <v>874</v>
      </c>
      <c r="C82" s="84">
        <v>0.74</v>
      </c>
      <c r="D82" s="46" t="s">
        <v>27</v>
      </c>
      <c r="E82" s="84">
        <v>0.74</v>
      </c>
      <c r="F82" s="46" t="s">
        <v>793</v>
      </c>
      <c r="G82" s="46" t="s">
        <v>793</v>
      </c>
      <c r="H82" s="46" t="s">
        <v>793</v>
      </c>
    </row>
    <row r="83" spans="1:8" s="39" customFormat="1" outlineLevel="3" collapsed="1" x14ac:dyDescent="0.2">
      <c r="A83" s="75">
        <v>42951</v>
      </c>
      <c r="B83" s="46" t="s">
        <v>875</v>
      </c>
      <c r="C83" s="84">
        <v>1.53</v>
      </c>
      <c r="D83" s="46" t="s">
        <v>27</v>
      </c>
      <c r="E83" s="84">
        <v>1.53</v>
      </c>
      <c r="F83" s="46" t="s">
        <v>793</v>
      </c>
      <c r="G83" s="46" t="s">
        <v>793</v>
      </c>
      <c r="H83" s="46" t="s">
        <v>793</v>
      </c>
    </row>
    <row r="84" spans="1:8" s="39" customFormat="1" outlineLevel="3" collapsed="1" x14ac:dyDescent="0.2">
      <c r="A84" s="75">
        <v>42664</v>
      </c>
      <c r="B84" s="46" t="s">
        <v>876</v>
      </c>
      <c r="C84" s="84">
        <v>35.18</v>
      </c>
      <c r="D84" s="46" t="s">
        <v>27</v>
      </c>
      <c r="E84" s="84">
        <v>35.18</v>
      </c>
      <c r="F84" s="46" t="s">
        <v>793</v>
      </c>
      <c r="G84" s="46" t="s">
        <v>793</v>
      </c>
      <c r="H84" s="46" t="s">
        <v>793</v>
      </c>
    </row>
    <row r="85" spans="1:8" s="39" customFormat="1" outlineLevel="3" collapsed="1" x14ac:dyDescent="0.2">
      <c r="A85" s="75">
        <v>42653</v>
      </c>
      <c r="B85" s="46" t="s">
        <v>877</v>
      </c>
      <c r="C85" s="84">
        <v>155.78</v>
      </c>
      <c r="D85" s="46" t="s">
        <v>27</v>
      </c>
      <c r="E85" s="84">
        <v>155.78</v>
      </c>
      <c r="F85" s="46" t="s">
        <v>793</v>
      </c>
      <c r="G85" s="46" t="s">
        <v>793</v>
      </c>
      <c r="H85" s="46" t="s">
        <v>793</v>
      </c>
    </row>
    <row r="86" spans="1:8" s="39" customFormat="1" outlineLevel="3" collapsed="1" x14ac:dyDescent="0.2">
      <c r="A86" s="75">
        <v>42654</v>
      </c>
      <c r="B86" s="46" t="s">
        <v>878</v>
      </c>
      <c r="C86" s="84">
        <v>168.47</v>
      </c>
      <c r="D86" s="46" t="s">
        <v>27</v>
      </c>
      <c r="E86" s="84">
        <v>168.47</v>
      </c>
      <c r="F86" s="46" t="s">
        <v>793</v>
      </c>
      <c r="G86" s="46" t="s">
        <v>793</v>
      </c>
      <c r="H86" s="46" t="s">
        <v>793</v>
      </c>
    </row>
    <row r="87" spans="1:8" s="39" customFormat="1" outlineLevel="3" collapsed="1" x14ac:dyDescent="0.2">
      <c r="A87" s="75">
        <v>42653</v>
      </c>
      <c r="B87" s="46" t="s">
        <v>879</v>
      </c>
      <c r="C87" s="84">
        <v>534.86</v>
      </c>
      <c r="D87" s="46" t="s">
        <v>27</v>
      </c>
      <c r="E87" s="84">
        <v>534.86</v>
      </c>
      <c r="F87" s="46" t="s">
        <v>793</v>
      </c>
      <c r="G87" s="46" t="s">
        <v>793</v>
      </c>
      <c r="H87" s="46" t="s">
        <v>793</v>
      </c>
    </row>
    <row r="88" spans="1:8" s="39" customFormat="1" outlineLevel="3" collapsed="1" x14ac:dyDescent="0.2">
      <c r="A88" s="75">
        <v>42653</v>
      </c>
      <c r="B88" s="46" t="s">
        <v>796</v>
      </c>
      <c r="C88" s="84">
        <v>118.38</v>
      </c>
      <c r="D88" s="46" t="s">
        <v>27</v>
      </c>
      <c r="E88" s="84">
        <v>118.38</v>
      </c>
      <c r="F88" s="46" t="s">
        <v>793</v>
      </c>
      <c r="G88" s="46" t="s">
        <v>793</v>
      </c>
      <c r="H88" s="46" t="s">
        <v>793</v>
      </c>
    </row>
    <row r="89" spans="1:8" s="39" customFormat="1" outlineLevel="3" collapsed="1" x14ac:dyDescent="0.2">
      <c r="A89" s="75">
        <v>42639</v>
      </c>
      <c r="B89" s="46" t="s">
        <v>880</v>
      </c>
      <c r="C89" s="84">
        <v>63.05</v>
      </c>
      <c r="D89" s="46" t="s">
        <v>27</v>
      </c>
      <c r="E89" s="84">
        <v>63.05</v>
      </c>
      <c r="F89" s="46" t="s">
        <v>968</v>
      </c>
      <c r="G89" s="46" t="s">
        <v>793</v>
      </c>
      <c r="H89" s="46" t="s">
        <v>793</v>
      </c>
    </row>
    <row r="90" spans="1:8" s="39" customFormat="1" outlineLevel="3" collapsed="1" x14ac:dyDescent="0.2">
      <c r="A90" s="75">
        <v>42653</v>
      </c>
      <c r="B90" s="46" t="s">
        <v>881</v>
      </c>
      <c r="C90" s="84">
        <v>86.86</v>
      </c>
      <c r="D90" s="46" t="s">
        <v>27</v>
      </c>
      <c r="E90" s="84">
        <v>86.86</v>
      </c>
      <c r="F90" s="46" t="s">
        <v>793</v>
      </c>
      <c r="G90" s="46" t="s">
        <v>793</v>
      </c>
      <c r="H90" s="46" t="s">
        <v>793</v>
      </c>
    </row>
    <row r="91" spans="1:8" s="39" customFormat="1" outlineLevel="3" collapsed="1" x14ac:dyDescent="0.2">
      <c r="A91" s="75">
        <v>42653</v>
      </c>
      <c r="B91" s="46" t="s">
        <v>882</v>
      </c>
      <c r="C91" s="84">
        <v>17.91</v>
      </c>
      <c r="D91" s="46" t="s">
        <v>27</v>
      </c>
      <c r="E91" s="84">
        <v>17.91</v>
      </c>
      <c r="F91" s="46" t="s">
        <v>793</v>
      </c>
      <c r="G91" s="46" t="s">
        <v>793</v>
      </c>
      <c r="H91" s="46" t="s">
        <v>793</v>
      </c>
    </row>
    <row r="92" spans="1:8" s="39" customFormat="1" outlineLevel="3" collapsed="1" x14ac:dyDescent="0.2">
      <c r="A92" s="75">
        <v>42695</v>
      </c>
      <c r="B92" s="46" t="s">
        <v>883</v>
      </c>
      <c r="C92" s="84">
        <v>73.19</v>
      </c>
      <c r="D92" s="46" t="s">
        <v>27</v>
      </c>
      <c r="E92" s="84">
        <v>73.19</v>
      </c>
      <c r="F92" s="46" t="s">
        <v>793</v>
      </c>
      <c r="G92" s="46" t="s">
        <v>793</v>
      </c>
      <c r="H92" s="46" t="s">
        <v>793</v>
      </c>
    </row>
    <row r="93" spans="1:8" s="39" customFormat="1" outlineLevel="3" collapsed="1" x14ac:dyDescent="0.2">
      <c r="A93" s="75">
        <v>42690</v>
      </c>
      <c r="B93" s="46" t="s">
        <v>884</v>
      </c>
      <c r="C93" s="84">
        <v>14.7</v>
      </c>
      <c r="D93" s="46" t="s">
        <v>27</v>
      </c>
      <c r="E93" s="84">
        <v>14.7</v>
      </c>
      <c r="F93" s="46" t="s">
        <v>793</v>
      </c>
      <c r="G93" s="46" t="s">
        <v>793</v>
      </c>
      <c r="H93" s="46" t="s">
        <v>793</v>
      </c>
    </row>
    <row r="94" spans="1:8" s="39" customFormat="1" outlineLevel="3" collapsed="1" x14ac:dyDescent="0.2">
      <c r="A94" s="75">
        <v>42695</v>
      </c>
      <c r="B94" s="46" t="s">
        <v>885</v>
      </c>
      <c r="C94" s="84">
        <v>3.36</v>
      </c>
      <c r="D94" s="46" t="s">
        <v>27</v>
      </c>
      <c r="E94" s="84">
        <v>3.36</v>
      </c>
      <c r="F94" s="46" t="s">
        <v>793</v>
      </c>
      <c r="G94" s="46" t="s">
        <v>793</v>
      </c>
      <c r="H94" s="46" t="s">
        <v>793</v>
      </c>
    </row>
    <row r="95" spans="1:8" s="39" customFormat="1" outlineLevel="3" collapsed="1" x14ac:dyDescent="0.2">
      <c r="A95" s="75">
        <v>42682</v>
      </c>
      <c r="B95" s="46" t="s">
        <v>886</v>
      </c>
      <c r="C95" s="84">
        <v>27.98</v>
      </c>
      <c r="D95" s="46" t="s">
        <v>27</v>
      </c>
      <c r="E95" s="84">
        <v>27.98</v>
      </c>
      <c r="F95" s="46" t="s">
        <v>793</v>
      </c>
      <c r="G95" s="46" t="s">
        <v>793</v>
      </c>
      <c r="H95" s="46" t="s">
        <v>793</v>
      </c>
    </row>
    <row r="96" spans="1:8" s="39" customFormat="1" outlineLevel="3" collapsed="1" x14ac:dyDescent="0.2">
      <c r="A96" s="75">
        <v>42741</v>
      </c>
      <c r="B96" s="46" t="s">
        <v>815</v>
      </c>
      <c r="C96" s="84">
        <v>43.68</v>
      </c>
      <c r="D96" s="46" t="s">
        <v>27</v>
      </c>
      <c r="E96" s="84">
        <v>43.68</v>
      </c>
      <c r="F96" s="46" t="s">
        <v>793</v>
      </c>
      <c r="G96" s="46" t="s">
        <v>793</v>
      </c>
      <c r="H96" s="46" t="s">
        <v>793</v>
      </c>
    </row>
    <row r="97" spans="1:8" s="39" customFormat="1" outlineLevel="3" collapsed="1" x14ac:dyDescent="0.2">
      <c r="A97" s="75">
        <v>42748</v>
      </c>
      <c r="B97" s="46" t="s">
        <v>887</v>
      </c>
      <c r="C97" s="84">
        <v>156.18</v>
      </c>
      <c r="D97" s="46" t="s">
        <v>27</v>
      </c>
      <c r="E97" s="84">
        <v>156.18</v>
      </c>
      <c r="F97" s="46" t="s">
        <v>793</v>
      </c>
      <c r="G97" s="46" t="s">
        <v>793</v>
      </c>
      <c r="H97" s="46" t="s">
        <v>793</v>
      </c>
    </row>
    <row r="98" spans="1:8" s="39" customFormat="1" outlineLevel="3" collapsed="1" x14ac:dyDescent="0.2">
      <c r="A98" s="75">
        <v>42787</v>
      </c>
      <c r="B98" s="46" t="s">
        <v>888</v>
      </c>
      <c r="C98" s="84">
        <v>2.52</v>
      </c>
      <c r="D98" s="46" t="s">
        <v>27</v>
      </c>
      <c r="E98" s="84">
        <v>2.52</v>
      </c>
      <c r="F98" s="46" t="s">
        <v>969</v>
      </c>
      <c r="G98" s="46" t="s">
        <v>793</v>
      </c>
      <c r="H98" s="46" t="s">
        <v>793</v>
      </c>
    </row>
    <row r="99" spans="1:8" s="39" customFormat="1" outlineLevel="3" collapsed="1" x14ac:dyDescent="0.2">
      <c r="A99" s="75">
        <v>42793</v>
      </c>
      <c r="B99" s="46" t="s">
        <v>889</v>
      </c>
      <c r="C99" s="84">
        <v>36.549999999999997</v>
      </c>
      <c r="D99" s="46" t="s">
        <v>27</v>
      </c>
      <c r="E99" s="84">
        <v>36.549999999999997</v>
      </c>
      <c r="F99" s="46" t="s">
        <v>793</v>
      </c>
      <c r="G99" s="46" t="s">
        <v>793</v>
      </c>
      <c r="H99" s="46" t="s">
        <v>793</v>
      </c>
    </row>
    <row r="100" spans="1:8" s="39" customFormat="1" outlineLevel="3" collapsed="1" x14ac:dyDescent="0.2">
      <c r="A100" s="75">
        <v>42765</v>
      </c>
      <c r="B100" s="46" t="s">
        <v>890</v>
      </c>
      <c r="C100" s="84">
        <v>10.61</v>
      </c>
      <c r="D100" s="46" t="s">
        <v>27</v>
      </c>
      <c r="E100" s="84">
        <v>10.61</v>
      </c>
      <c r="F100" s="46" t="s">
        <v>793</v>
      </c>
      <c r="G100" s="46" t="s">
        <v>793</v>
      </c>
      <c r="H100" s="46" t="s">
        <v>793</v>
      </c>
    </row>
    <row r="101" spans="1:8" s="39" customFormat="1" outlineLevel="3" collapsed="1" x14ac:dyDescent="0.2">
      <c r="A101" s="75">
        <v>42765</v>
      </c>
      <c r="B101" s="46" t="s">
        <v>891</v>
      </c>
      <c r="C101" s="84">
        <v>18.87</v>
      </c>
      <c r="D101" s="46" t="s">
        <v>27</v>
      </c>
      <c r="E101" s="84">
        <v>18.87</v>
      </c>
      <c r="F101" s="46" t="s">
        <v>793</v>
      </c>
      <c r="G101" s="46" t="s">
        <v>793</v>
      </c>
      <c r="H101" s="46" t="s">
        <v>793</v>
      </c>
    </row>
    <row r="102" spans="1:8" s="39" customFormat="1" outlineLevel="3" collapsed="1" x14ac:dyDescent="0.2">
      <c r="A102" s="75">
        <v>42773</v>
      </c>
      <c r="B102" s="46" t="s">
        <v>892</v>
      </c>
      <c r="C102" s="84">
        <v>-18.829999999999998</v>
      </c>
      <c r="D102" s="46" t="s">
        <v>27</v>
      </c>
      <c r="E102" s="84">
        <v>-18.829999999999998</v>
      </c>
      <c r="F102" s="46" t="s">
        <v>793</v>
      </c>
      <c r="G102" s="46" t="s">
        <v>793</v>
      </c>
      <c r="H102" s="46" t="s">
        <v>793</v>
      </c>
    </row>
    <row r="103" spans="1:8" s="39" customFormat="1" outlineLevel="3" collapsed="1" x14ac:dyDescent="0.2">
      <c r="A103" s="75">
        <v>42759</v>
      </c>
      <c r="B103" s="46" t="s">
        <v>893</v>
      </c>
      <c r="C103" s="84">
        <v>-89.42</v>
      </c>
      <c r="D103" s="46" t="s">
        <v>27</v>
      </c>
      <c r="E103" s="84">
        <v>-89.42</v>
      </c>
      <c r="F103" s="46" t="s">
        <v>793</v>
      </c>
      <c r="G103" s="46" t="s">
        <v>793</v>
      </c>
      <c r="H103" s="46" t="s">
        <v>793</v>
      </c>
    </row>
    <row r="104" spans="1:8" s="39" customFormat="1" outlineLevel="3" collapsed="1" x14ac:dyDescent="0.2">
      <c r="A104" s="75">
        <v>42807</v>
      </c>
      <c r="B104" s="46" t="s">
        <v>894</v>
      </c>
      <c r="C104" s="84">
        <v>31.8</v>
      </c>
      <c r="D104" s="46" t="s">
        <v>27</v>
      </c>
      <c r="E104" s="84">
        <v>31.8</v>
      </c>
      <c r="F104" s="46" t="s">
        <v>793</v>
      </c>
      <c r="G104" s="46" t="s">
        <v>793</v>
      </c>
      <c r="H104" s="46" t="s">
        <v>793</v>
      </c>
    </row>
    <row r="105" spans="1:8" s="39" customFormat="1" outlineLevel="3" collapsed="1" x14ac:dyDescent="0.2">
      <c r="A105" s="75">
        <v>42809</v>
      </c>
      <c r="B105" s="46" t="s">
        <v>895</v>
      </c>
      <c r="C105" s="84">
        <v>84.55</v>
      </c>
      <c r="D105" s="46" t="s">
        <v>27</v>
      </c>
      <c r="E105" s="84">
        <v>84.55</v>
      </c>
      <c r="F105" s="46" t="s">
        <v>793</v>
      </c>
      <c r="G105" s="46" t="s">
        <v>793</v>
      </c>
      <c r="H105" s="46" t="s">
        <v>793</v>
      </c>
    </row>
    <row r="106" spans="1:8" s="39" customFormat="1" outlineLevel="3" collapsed="1" x14ac:dyDescent="0.2">
      <c r="A106" s="75">
        <v>42857</v>
      </c>
      <c r="B106" s="46" t="s">
        <v>896</v>
      </c>
      <c r="C106" s="84">
        <v>12.06</v>
      </c>
      <c r="D106" s="46" t="s">
        <v>27</v>
      </c>
      <c r="E106" s="84">
        <v>12.06</v>
      </c>
      <c r="F106" s="46" t="s">
        <v>793</v>
      </c>
      <c r="G106" s="46" t="s">
        <v>793</v>
      </c>
      <c r="H106" s="46" t="s">
        <v>793</v>
      </c>
    </row>
    <row r="107" spans="1:8" s="39" customFormat="1" outlineLevel="3" collapsed="1" x14ac:dyDescent="0.2">
      <c r="A107" s="75">
        <v>42864</v>
      </c>
      <c r="B107" s="46" t="s">
        <v>897</v>
      </c>
      <c r="C107" s="84">
        <v>-12.03</v>
      </c>
      <c r="D107" s="46" t="s">
        <v>27</v>
      </c>
      <c r="E107" s="84">
        <v>-12.03</v>
      </c>
      <c r="F107" s="46" t="s">
        <v>793</v>
      </c>
      <c r="G107" s="46" t="s">
        <v>793</v>
      </c>
      <c r="H107" s="46" t="s">
        <v>793</v>
      </c>
    </row>
    <row r="108" spans="1:8" s="39" customFormat="1" outlineLevel="3" collapsed="1" x14ac:dyDescent="0.2">
      <c r="A108" s="75">
        <v>42864</v>
      </c>
      <c r="B108" s="46" t="s">
        <v>898</v>
      </c>
      <c r="C108" s="84">
        <v>-27.22</v>
      </c>
      <c r="D108" s="46" t="s">
        <v>27</v>
      </c>
      <c r="E108" s="84">
        <v>-27.22</v>
      </c>
      <c r="F108" s="46" t="s">
        <v>793</v>
      </c>
      <c r="G108" s="46" t="s">
        <v>793</v>
      </c>
      <c r="H108" s="46" t="s">
        <v>793</v>
      </c>
    </row>
    <row r="109" spans="1:8" s="39" customFormat="1" outlineLevel="3" collapsed="1" x14ac:dyDescent="0.2">
      <c r="A109" s="75">
        <v>42874</v>
      </c>
      <c r="B109" s="46" t="s">
        <v>899</v>
      </c>
      <c r="C109" s="84">
        <v>77.28</v>
      </c>
      <c r="D109" s="46" t="s">
        <v>27</v>
      </c>
      <c r="E109" s="84">
        <v>77.28</v>
      </c>
      <c r="F109" s="46" t="s">
        <v>793</v>
      </c>
      <c r="G109" s="46" t="s">
        <v>793</v>
      </c>
      <c r="H109" s="46" t="s">
        <v>793</v>
      </c>
    </row>
    <row r="110" spans="1:8" s="39" customFormat="1" outlineLevel="3" collapsed="1" x14ac:dyDescent="0.2">
      <c r="A110" s="75">
        <v>42871</v>
      </c>
      <c r="B110" s="46" t="s">
        <v>900</v>
      </c>
      <c r="C110" s="84">
        <v>-56.71</v>
      </c>
      <c r="D110" s="46" t="s">
        <v>27</v>
      </c>
      <c r="E110" s="84">
        <v>-56.71</v>
      </c>
      <c r="F110" s="46" t="s">
        <v>793</v>
      </c>
      <c r="G110" s="46" t="s">
        <v>793</v>
      </c>
      <c r="H110" s="46" t="s">
        <v>793</v>
      </c>
    </row>
    <row r="111" spans="1:8" s="39" customFormat="1" outlineLevel="3" collapsed="1" x14ac:dyDescent="0.2">
      <c r="A111" s="75">
        <v>42871</v>
      </c>
      <c r="B111" s="46" t="s">
        <v>901</v>
      </c>
      <c r="C111" s="84">
        <v>24.41</v>
      </c>
      <c r="D111" s="46" t="s">
        <v>27</v>
      </c>
      <c r="E111" s="84">
        <v>24.41</v>
      </c>
      <c r="F111" s="46" t="s">
        <v>793</v>
      </c>
      <c r="G111" s="46" t="s">
        <v>793</v>
      </c>
      <c r="H111" s="46" t="s">
        <v>793</v>
      </c>
    </row>
    <row r="112" spans="1:8" s="39" customFormat="1" outlineLevel="3" collapsed="1" x14ac:dyDescent="0.2">
      <c r="A112" s="75">
        <v>42881</v>
      </c>
      <c r="B112" s="46" t="s">
        <v>902</v>
      </c>
      <c r="C112" s="84">
        <v>91.47</v>
      </c>
      <c r="D112" s="46" t="s">
        <v>27</v>
      </c>
      <c r="E112" s="84">
        <v>91.47</v>
      </c>
      <c r="F112" s="46" t="s">
        <v>793</v>
      </c>
      <c r="G112" s="46" t="s">
        <v>793</v>
      </c>
      <c r="H112" s="46" t="s">
        <v>793</v>
      </c>
    </row>
    <row r="113" spans="1:8" s="39" customFormat="1" outlineLevel="3" collapsed="1" x14ac:dyDescent="0.2">
      <c r="A113" s="75">
        <v>42881</v>
      </c>
      <c r="B113" s="46" t="s">
        <v>903</v>
      </c>
      <c r="C113" s="84">
        <v>54.31</v>
      </c>
      <c r="D113" s="46" t="s">
        <v>27</v>
      </c>
      <c r="E113" s="84">
        <v>54.31</v>
      </c>
      <c r="F113" s="46" t="s">
        <v>793</v>
      </c>
      <c r="G113" s="46" t="s">
        <v>793</v>
      </c>
      <c r="H113" s="46" t="s">
        <v>793</v>
      </c>
    </row>
    <row r="114" spans="1:8" s="39" customFormat="1" outlineLevel="3" collapsed="1" x14ac:dyDescent="0.2">
      <c r="A114" s="75">
        <v>42886</v>
      </c>
      <c r="B114" s="46" t="s">
        <v>904</v>
      </c>
      <c r="C114" s="84">
        <v>-64.260000000000005</v>
      </c>
      <c r="D114" s="46" t="s">
        <v>27</v>
      </c>
      <c r="E114" s="84">
        <v>-64.260000000000005</v>
      </c>
      <c r="F114" s="46" t="s">
        <v>793</v>
      </c>
      <c r="G114" s="46" t="s">
        <v>793</v>
      </c>
      <c r="H114" s="46" t="s">
        <v>793</v>
      </c>
    </row>
    <row r="115" spans="1:8" s="39" customFormat="1" outlineLevel="3" collapsed="1" x14ac:dyDescent="0.2">
      <c r="A115" s="75">
        <v>42927</v>
      </c>
      <c r="B115" s="46" t="s">
        <v>905</v>
      </c>
      <c r="C115" s="84">
        <v>1.43</v>
      </c>
      <c r="D115" s="46" t="s">
        <v>27</v>
      </c>
      <c r="E115" s="84">
        <v>1.43</v>
      </c>
      <c r="F115" s="46" t="s">
        <v>793</v>
      </c>
      <c r="G115" s="46" t="s">
        <v>793</v>
      </c>
      <c r="H115" s="46" t="s">
        <v>793</v>
      </c>
    </row>
    <row r="116" spans="1:8" s="39" customFormat="1" outlineLevel="3" collapsed="1" x14ac:dyDescent="0.2">
      <c r="A116" s="75">
        <v>42927</v>
      </c>
      <c r="B116" s="46" t="s">
        <v>906</v>
      </c>
      <c r="C116" s="84">
        <v>83.01</v>
      </c>
      <c r="D116" s="46" t="s">
        <v>27</v>
      </c>
      <c r="E116" s="84">
        <v>83.01</v>
      </c>
      <c r="F116" s="46" t="s">
        <v>793</v>
      </c>
      <c r="G116" s="46" t="s">
        <v>793</v>
      </c>
      <c r="H116" s="46" t="s">
        <v>793</v>
      </c>
    </row>
    <row r="117" spans="1:8" s="39" customFormat="1" outlineLevel="3" collapsed="1" x14ac:dyDescent="0.2">
      <c r="A117" s="75">
        <v>42944</v>
      </c>
      <c r="B117" s="46" t="s">
        <v>907</v>
      </c>
      <c r="C117" s="84">
        <v>30.82</v>
      </c>
      <c r="D117" s="46" t="s">
        <v>27</v>
      </c>
      <c r="E117" s="84">
        <v>30.82</v>
      </c>
      <c r="F117" s="46" t="s">
        <v>968</v>
      </c>
      <c r="G117" s="46" t="s">
        <v>793</v>
      </c>
      <c r="H117" s="46" t="s">
        <v>793</v>
      </c>
    </row>
    <row r="118" spans="1:8" s="39" customFormat="1" outlineLevel="3" collapsed="1" x14ac:dyDescent="0.2">
      <c r="A118" s="75">
        <v>42941</v>
      </c>
      <c r="B118" s="46" t="s">
        <v>908</v>
      </c>
      <c r="C118" s="84">
        <v>8.85</v>
      </c>
      <c r="D118" s="46" t="s">
        <v>27</v>
      </c>
      <c r="E118" s="84">
        <v>8.85</v>
      </c>
      <c r="F118" s="46" t="s">
        <v>793</v>
      </c>
      <c r="G118" s="46" t="s">
        <v>793</v>
      </c>
      <c r="H118" s="46" t="s">
        <v>793</v>
      </c>
    </row>
    <row r="119" spans="1:8" s="39" customFormat="1" outlineLevel="3" collapsed="1" x14ac:dyDescent="0.2">
      <c r="A119" s="75">
        <v>42930</v>
      </c>
      <c r="B119" s="46" t="s">
        <v>909</v>
      </c>
      <c r="C119" s="84">
        <v>45.93</v>
      </c>
      <c r="D119" s="46" t="s">
        <v>27</v>
      </c>
      <c r="E119" s="84">
        <v>45.93</v>
      </c>
      <c r="F119" s="46" t="s">
        <v>793</v>
      </c>
      <c r="G119" s="46" t="s">
        <v>793</v>
      </c>
      <c r="H119" s="46" t="s">
        <v>793</v>
      </c>
    </row>
    <row r="120" spans="1:8" s="39" customFormat="1" outlineLevel="3" collapsed="1" x14ac:dyDescent="0.2">
      <c r="A120" s="75">
        <v>42930</v>
      </c>
      <c r="B120" s="46" t="s">
        <v>910</v>
      </c>
      <c r="C120" s="84">
        <v>61.1</v>
      </c>
      <c r="D120" s="46" t="s">
        <v>27</v>
      </c>
      <c r="E120" s="84">
        <v>61.1</v>
      </c>
      <c r="F120" s="46" t="s">
        <v>793</v>
      </c>
      <c r="G120" s="46" t="s">
        <v>793</v>
      </c>
      <c r="H120" s="46" t="s">
        <v>793</v>
      </c>
    </row>
    <row r="121" spans="1:8" s="39" customFormat="1" outlineLevel="3" collapsed="1" x14ac:dyDescent="0.2">
      <c r="A121" s="75">
        <v>42956</v>
      </c>
      <c r="B121" s="46" t="s">
        <v>911</v>
      </c>
      <c r="C121" s="84">
        <v>43.36</v>
      </c>
      <c r="D121" s="46" t="s">
        <v>27</v>
      </c>
      <c r="E121" s="84">
        <v>43.36</v>
      </c>
      <c r="F121" s="46" t="s">
        <v>793</v>
      </c>
      <c r="G121" s="46" t="s">
        <v>793</v>
      </c>
      <c r="H121" s="46" t="s">
        <v>793</v>
      </c>
    </row>
    <row r="122" spans="1:8" s="39" customFormat="1" outlineLevel="3" collapsed="1" x14ac:dyDescent="0.2">
      <c r="A122" s="75">
        <v>42956</v>
      </c>
      <c r="B122" s="46" t="s">
        <v>912</v>
      </c>
      <c r="C122" s="84">
        <v>12.81</v>
      </c>
      <c r="D122" s="46" t="s">
        <v>27</v>
      </c>
      <c r="E122" s="84">
        <v>12.81</v>
      </c>
      <c r="F122" s="46" t="s">
        <v>793</v>
      </c>
      <c r="G122" s="46" t="s">
        <v>793</v>
      </c>
      <c r="H122" s="46" t="s">
        <v>793</v>
      </c>
    </row>
    <row r="123" spans="1:8" s="39" customFormat="1" outlineLevel="3" collapsed="1" x14ac:dyDescent="0.2">
      <c r="A123" s="75">
        <v>42969</v>
      </c>
      <c r="B123" s="46" t="s">
        <v>913</v>
      </c>
      <c r="C123" s="84">
        <v>58.9</v>
      </c>
      <c r="D123" s="46" t="s">
        <v>27</v>
      </c>
      <c r="E123" s="84">
        <v>58.9</v>
      </c>
      <c r="F123" s="46" t="s">
        <v>793</v>
      </c>
      <c r="G123" s="46" t="s">
        <v>793</v>
      </c>
      <c r="H123" s="46" t="s">
        <v>793</v>
      </c>
    </row>
    <row r="124" spans="1:8" s="39" customFormat="1" outlineLevel="3" collapsed="1" x14ac:dyDescent="0.2">
      <c r="A124" s="75">
        <v>42958</v>
      </c>
      <c r="B124" s="46" t="s">
        <v>914</v>
      </c>
      <c r="C124" s="84">
        <v>35.200000000000003</v>
      </c>
      <c r="D124" s="46" t="s">
        <v>27</v>
      </c>
      <c r="E124" s="84">
        <v>35.200000000000003</v>
      </c>
      <c r="F124" s="46" t="s">
        <v>793</v>
      </c>
      <c r="G124" s="46" t="s">
        <v>793</v>
      </c>
      <c r="H124" s="46" t="s">
        <v>793</v>
      </c>
    </row>
    <row r="125" spans="1:8" s="39" customFormat="1" outlineLevel="3" collapsed="1" x14ac:dyDescent="0.2">
      <c r="A125" s="75">
        <v>42965</v>
      </c>
      <c r="B125" s="46" t="s">
        <v>915</v>
      </c>
      <c r="C125" s="84">
        <v>19.25</v>
      </c>
      <c r="D125" s="46" t="s">
        <v>27</v>
      </c>
      <c r="E125" s="84">
        <v>19.25</v>
      </c>
      <c r="F125" s="46" t="s">
        <v>793</v>
      </c>
      <c r="G125" s="46" t="s">
        <v>793</v>
      </c>
      <c r="H125" s="46" t="s">
        <v>793</v>
      </c>
    </row>
    <row r="126" spans="1:8" s="39" customFormat="1" outlineLevel="3" collapsed="1" x14ac:dyDescent="0.2">
      <c r="A126" s="75">
        <v>42965</v>
      </c>
      <c r="B126" s="46" t="s">
        <v>916</v>
      </c>
      <c r="C126" s="84">
        <v>42.26</v>
      </c>
      <c r="D126" s="46" t="s">
        <v>27</v>
      </c>
      <c r="E126" s="84">
        <v>42.26</v>
      </c>
      <c r="F126" s="46" t="s">
        <v>793</v>
      </c>
      <c r="G126" s="46" t="s">
        <v>793</v>
      </c>
      <c r="H126" s="46" t="s">
        <v>793</v>
      </c>
    </row>
    <row r="127" spans="1:8" s="39" customFormat="1" outlineLevel="3" collapsed="1" x14ac:dyDescent="0.2">
      <c r="A127" s="75">
        <v>42958</v>
      </c>
      <c r="B127" s="46" t="s">
        <v>917</v>
      </c>
      <c r="C127" s="84">
        <v>23.75</v>
      </c>
      <c r="D127" s="46" t="s">
        <v>27</v>
      </c>
      <c r="E127" s="84">
        <v>23.75</v>
      </c>
      <c r="F127" s="46" t="s">
        <v>793</v>
      </c>
      <c r="G127" s="46" t="s">
        <v>793</v>
      </c>
      <c r="H127" s="46" t="s">
        <v>793</v>
      </c>
    </row>
    <row r="128" spans="1:8" s="39" customFormat="1" outlineLevel="3" collapsed="1" x14ac:dyDescent="0.2">
      <c r="A128" s="75">
        <v>42958</v>
      </c>
      <c r="B128" s="46" t="s">
        <v>918</v>
      </c>
      <c r="C128" s="84">
        <v>-119.8</v>
      </c>
      <c r="D128" s="46" t="s">
        <v>27</v>
      </c>
      <c r="E128" s="84">
        <v>-119.8</v>
      </c>
      <c r="F128" s="46" t="s">
        <v>793</v>
      </c>
      <c r="G128" s="46" t="s">
        <v>793</v>
      </c>
      <c r="H128" s="46" t="s">
        <v>793</v>
      </c>
    </row>
    <row r="129" spans="1:8" s="39" customFormat="1" outlineLevel="3" collapsed="1" x14ac:dyDescent="0.2">
      <c r="A129" s="75">
        <v>42962</v>
      </c>
      <c r="B129" s="46" t="s">
        <v>919</v>
      </c>
      <c r="C129" s="84">
        <v>108.52</v>
      </c>
      <c r="D129" s="46" t="s">
        <v>27</v>
      </c>
      <c r="E129" s="84">
        <v>108.52</v>
      </c>
      <c r="F129" s="46" t="s">
        <v>793</v>
      </c>
      <c r="G129" s="46" t="s">
        <v>793</v>
      </c>
      <c r="H129" s="46" t="s">
        <v>793</v>
      </c>
    </row>
    <row r="130" spans="1:8" s="39" customFormat="1" outlineLevel="3" collapsed="1" x14ac:dyDescent="0.2">
      <c r="A130" s="75">
        <v>42962</v>
      </c>
      <c r="B130" s="46" t="s">
        <v>920</v>
      </c>
      <c r="C130" s="84">
        <v>103.76</v>
      </c>
      <c r="D130" s="46" t="s">
        <v>27</v>
      </c>
      <c r="E130" s="84">
        <v>103.76</v>
      </c>
      <c r="F130" s="46" t="s">
        <v>793</v>
      </c>
      <c r="G130" s="46" t="s">
        <v>793</v>
      </c>
      <c r="H130" s="46" t="s">
        <v>793</v>
      </c>
    </row>
    <row r="131" spans="1:8" s="39" customFormat="1" outlineLevel="3" collapsed="1" x14ac:dyDescent="0.2">
      <c r="A131" s="75">
        <v>42991</v>
      </c>
      <c r="B131" s="46" t="s">
        <v>921</v>
      </c>
      <c r="C131" s="84">
        <v>-36.11</v>
      </c>
      <c r="D131" s="46" t="s">
        <v>27</v>
      </c>
      <c r="E131" s="84">
        <v>-36.11</v>
      </c>
      <c r="F131" s="46" t="s">
        <v>793</v>
      </c>
      <c r="G131" s="46" t="s">
        <v>793</v>
      </c>
      <c r="H131" s="46" t="s">
        <v>793</v>
      </c>
    </row>
    <row r="132" spans="1:8" s="39" customFormat="1" outlineLevel="3" collapsed="1" x14ac:dyDescent="0.2">
      <c r="A132" s="75">
        <v>42983</v>
      </c>
      <c r="B132" s="46" t="s">
        <v>922</v>
      </c>
      <c r="C132" s="84">
        <v>7.77</v>
      </c>
      <c r="D132" s="46" t="s">
        <v>27</v>
      </c>
      <c r="E132" s="84">
        <v>7.77</v>
      </c>
      <c r="F132" s="46" t="s">
        <v>793</v>
      </c>
      <c r="G132" s="46" t="s">
        <v>793</v>
      </c>
      <c r="H132" s="46" t="s">
        <v>793</v>
      </c>
    </row>
    <row r="133" spans="1:8" s="39" customFormat="1" outlineLevel="3" collapsed="1" x14ac:dyDescent="0.2">
      <c r="A133" s="75">
        <v>43007</v>
      </c>
      <c r="B133" s="46" t="s">
        <v>923</v>
      </c>
      <c r="C133" s="84">
        <v>40.020000000000003</v>
      </c>
      <c r="D133" s="46" t="s">
        <v>27</v>
      </c>
      <c r="E133" s="84">
        <v>40.020000000000003</v>
      </c>
      <c r="F133" s="46" t="s">
        <v>793</v>
      </c>
      <c r="G133" s="46" t="s">
        <v>793</v>
      </c>
      <c r="H133" s="46" t="s">
        <v>793</v>
      </c>
    </row>
    <row r="134" spans="1:8" s="39" customFormat="1" outlineLevel="3" collapsed="1" x14ac:dyDescent="0.2">
      <c r="A134" s="75">
        <v>42986</v>
      </c>
      <c r="B134" s="46" t="s">
        <v>924</v>
      </c>
      <c r="C134" s="84">
        <v>36.33</v>
      </c>
      <c r="D134" s="46" t="s">
        <v>27</v>
      </c>
      <c r="E134" s="84">
        <v>36.33</v>
      </c>
      <c r="F134" s="46" t="s">
        <v>793</v>
      </c>
      <c r="G134" s="46" t="s">
        <v>793</v>
      </c>
      <c r="H134" s="46" t="s">
        <v>793</v>
      </c>
    </row>
    <row r="135" spans="1:8" s="39" customFormat="1" outlineLevel="3" collapsed="1" x14ac:dyDescent="0.2">
      <c r="A135" s="75">
        <v>43000</v>
      </c>
      <c r="B135" s="46" t="s">
        <v>925</v>
      </c>
      <c r="C135" s="84">
        <v>-141.97</v>
      </c>
      <c r="D135" s="46" t="s">
        <v>27</v>
      </c>
      <c r="E135" s="84">
        <v>-141.97</v>
      </c>
      <c r="F135" s="46" t="s">
        <v>793</v>
      </c>
      <c r="G135" s="46" t="s">
        <v>793</v>
      </c>
      <c r="H135" s="46" t="s">
        <v>793</v>
      </c>
    </row>
    <row r="136" spans="1:8" s="39" customFormat="1" outlineLevel="3" collapsed="1" x14ac:dyDescent="0.2">
      <c r="A136" s="75">
        <v>42674</v>
      </c>
      <c r="B136" s="46" t="s">
        <v>926</v>
      </c>
      <c r="C136" s="84">
        <v>229.18</v>
      </c>
      <c r="D136" s="46" t="s">
        <v>27</v>
      </c>
      <c r="E136" s="84">
        <v>229.18</v>
      </c>
      <c r="F136" s="46" t="s">
        <v>968</v>
      </c>
      <c r="G136" s="46" t="s">
        <v>793</v>
      </c>
      <c r="H136" s="46" t="s">
        <v>793</v>
      </c>
    </row>
    <row r="137" spans="1:8" s="39" customFormat="1" outlineLevel="3" collapsed="1" x14ac:dyDescent="0.2">
      <c r="A137" s="75">
        <v>42674</v>
      </c>
      <c r="B137" s="46" t="s">
        <v>927</v>
      </c>
      <c r="C137" s="84">
        <v>329.86</v>
      </c>
      <c r="D137" s="46" t="s">
        <v>27</v>
      </c>
      <c r="E137" s="84">
        <v>329.86</v>
      </c>
      <c r="F137" s="46" t="s">
        <v>968</v>
      </c>
      <c r="G137" s="46" t="s">
        <v>793</v>
      </c>
      <c r="H137" s="46" t="s">
        <v>793</v>
      </c>
    </row>
    <row r="138" spans="1:8" s="39" customFormat="1" outlineLevel="3" collapsed="1" x14ac:dyDescent="0.2">
      <c r="A138" s="75">
        <v>42674</v>
      </c>
      <c r="B138" s="46" t="s">
        <v>928</v>
      </c>
      <c r="C138" s="84">
        <v>443.09</v>
      </c>
      <c r="D138" s="46" t="s">
        <v>27</v>
      </c>
      <c r="E138" s="84">
        <v>443.09</v>
      </c>
      <c r="F138" s="46" t="s">
        <v>968</v>
      </c>
      <c r="G138" s="46" t="s">
        <v>793</v>
      </c>
      <c r="H138" s="46" t="s">
        <v>793</v>
      </c>
    </row>
    <row r="139" spans="1:8" s="39" customFormat="1" outlineLevel="3" collapsed="1" x14ac:dyDescent="0.2">
      <c r="A139" s="75">
        <v>42674</v>
      </c>
      <c r="B139" s="46" t="s">
        <v>929</v>
      </c>
      <c r="C139" s="84">
        <v>208.43</v>
      </c>
      <c r="D139" s="46" t="s">
        <v>27</v>
      </c>
      <c r="E139" s="84">
        <v>208.43</v>
      </c>
      <c r="F139" s="46" t="s">
        <v>968</v>
      </c>
      <c r="G139" s="46" t="s">
        <v>793</v>
      </c>
      <c r="H139" s="46" t="s">
        <v>793</v>
      </c>
    </row>
    <row r="140" spans="1:8" s="39" customFormat="1" outlineLevel="3" collapsed="1" x14ac:dyDescent="0.2">
      <c r="A140" s="75">
        <v>42674</v>
      </c>
      <c r="B140" s="46" t="s">
        <v>930</v>
      </c>
      <c r="C140" s="84">
        <v>344.2</v>
      </c>
      <c r="D140" s="46" t="s">
        <v>27</v>
      </c>
      <c r="E140" s="84">
        <v>344.2</v>
      </c>
      <c r="F140" s="46" t="s">
        <v>793</v>
      </c>
      <c r="G140" s="46" t="s">
        <v>793</v>
      </c>
      <c r="H140" s="46" t="s">
        <v>793</v>
      </c>
    </row>
    <row r="141" spans="1:8" s="39" customFormat="1" outlineLevel="3" collapsed="1" x14ac:dyDescent="0.2">
      <c r="A141" s="75">
        <v>42674</v>
      </c>
      <c r="B141" s="46" t="s">
        <v>931</v>
      </c>
      <c r="C141" s="84">
        <v>546.41</v>
      </c>
      <c r="D141" s="46" t="s">
        <v>27</v>
      </c>
      <c r="E141" s="84">
        <v>546.41</v>
      </c>
      <c r="F141" s="46" t="s">
        <v>793</v>
      </c>
      <c r="G141" s="46" t="s">
        <v>793</v>
      </c>
      <c r="H141" s="46" t="s">
        <v>793</v>
      </c>
    </row>
    <row r="142" spans="1:8" s="39" customFormat="1" outlineLevel="3" collapsed="1" x14ac:dyDescent="0.2">
      <c r="A142" s="75">
        <v>42674</v>
      </c>
      <c r="B142" s="46" t="s">
        <v>932</v>
      </c>
      <c r="C142" s="84">
        <v>343.85</v>
      </c>
      <c r="D142" s="46" t="s">
        <v>27</v>
      </c>
      <c r="E142" s="84">
        <v>343.85</v>
      </c>
      <c r="F142" s="46" t="s">
        <v>793</v>
      </c>
      <c r="G142" s="46" t="s">
        <v>793</v>
      </c>
      <c r="H142" s="46" t="s">
        <v>793</v>
      </c>
    </row>
    <row r="143" spans="1:8" s="39" customFormat="1" outlineLevel="3" collapsed="1" x14ac:dyDescent="0.2">
      <c r="A143" s="75">
        <v>42674</v>
      </c>
      <c r="B143" s="46" t="s">
        <v>933</v>
      </c>
      <c r="C143" s="84">
        <v>79.540000000000006</v>
      </c>
      <c r="D143" s="46" t="s">
        <v>27</v>
      </c>
      <c r="E143" s="84">
        <v>79.540000000000006</v>
      </c>
      <c r="F143" s="46" t="s">
        <v>793</v>
      </c>
      <c r="G143" s="46" t="s">
        <v>793</v>
      </c>
      <c r="H143" s="46" t="s">
        <v>793</v>
      </c>
    </row>
    <row r="144" spans="1:8" s="39" customFormat="1" outlineLevel="3" collapsed="1" x14ac:dyDescent="0.2">
      <c r="A144" s="75">
        <v>42674</v>
      </c>
      <c r="B144" s="46" t="s">
        <v>934</v>
      </c>
      <c r="C144" s="84">
        <v>509.34</v>
      </c>
      <c r="D144" s="46" t="s">
        <v>27</v>
      </c>
      <c r="E144" s="84">
        <v>509.34</v>
      </c>
      <c r="F144" s="46" t="s">
        <v>793</v>
      </c>
      <c r="G144" s="46" t="s">
        <v>793</v>
      </c>
      <c r="H144" s="46" t="s">
        <v>793</v>
      </c>
    </row>
    <row r="145" spans="1:8" s="39" customFormat="1" outlineLevel="3" collapsed="1" x14ac:dyDescent="0.2">
      <c r="A145" s="75">
        <v>42674</v>
      </c>
      <c r="B145" s="46" t="s">
        <v>935</v>
      </c>
      <c r="C145" s="84">
        <v>399.88</v>
      </c>
      <c r="D145" s="46" t="s">
        <v>27</v>
      </c>
      <c r="E145" s="84">
        <v>399.88</v>
      </c>
      <c r="F145" s="46" t="s">
        <v>793</v>
      </c>
      <c r="G145" s="46" t="s">
        <v>793</v>
      </c>
      <c r="H145" s="46" t="s">
        <v>793</v>
      </c>
    </row>
    <row r="146" spans="1:8" s="39" customFormat="1" outlineLevel="3" collapsed="1" x14ac:dyDescent="0.2">
      <c r="A146" s="75">
        <v>42674</v>
      </c>
      <c r="B146" s="46" t="s">
        <v>936</v>
      </c>
      <c r="C146" s="84">
        <v>776.22</v>
      </c>
      <c r="D146" s="46" t="s">
        <v>27</v>
      </c>
      <c r="E146" s="84">
        <v>776.22</v>
      </c>
      <c r="F146" s="46" t="s">
        <v>793</v>
      </c>
      <c r="G146" s="46" t="s">
        <v>793</v>
      </c>
      <c r="H146" s="46" t="s">
        <v>793</v>
      </c>
    </row>
    <row r="147" spans="1:8" s="39" customFormat="1" outlineLevel="3" collapsed="1" x14ac:dyDescent="0.2">
      <c r="A147" s="75">
        <v>42674</v>
      </c>
      <c r="B147" s="46" t="s">
        <v>937</v>
      </c>
      <c r="C147" s="84">
        <v>219.01</v>
      </c>
      <c r="D147" s="46" t="s">
        <v>27</v>
      </c>
      <c r="E147" s="84">
        <v>219.01</v>
      </c>
      <c r="F147" s="46" t="s">
        <v>793</v>
      </c>
      <c r="G147" s="46" t="s">
        <v>793</v>
      </c>
      <c r="H147" s="46" t="s">
        <v>793</v>
      </c>
    </row>
    <row r="148" spans="1:8" s="39" customFormat="1" outlineLevel="3" collapsed="1" x14ac:dyDescent="0.2">
      <c r="A148" s="75">
        <v>42674</v>
      </c>
      <c r="B148" s="46" t="s">
        <v>938</v>
      </c>
      <c r="C148" s="84">
        <v>601.67999999999995</v>
      </c>
      <c r="D148" s="46" t="s">
        <v>27</v>
      </c>
      <c r="E148" s="84">
        <v>601.67999999999995</v>
      </c>
      <c r="F148" s="46" t="s">
        <v>968</v>
      </c>
      <c r="G148" s="46" t="s">
        <v>793</v>
      </c>
      <c r="H148" s="46" t="s">
        <v>793</v>
      </c>
    </row>
    <row r="149" spans="1:8" s="39" customFormat="1" outlineLevel="3" collapsed="1" x14ac:dyDescent="0.2">
      <c r="A149" s="75">
        <v>42674</v>
      </c>
      <c r="B149" s="46" t="s">
        <v>939</v>
      </c>
      <c r="C149" s="84">
        <v>339.39</v>
      </c>
      <c r="D149" s="46" t="s">
        <v>27</v>
      </c>
      <c r="E149" s="84">
        <v>339.39</v>
      </c>
      <c r="F149" s="46" t="s">
        <v>968</v>
      </c>
      <c r="G149" s="46" t="s">
        <v>793</v>
      </c>
      <c r="H149" s="46" t="s">
        <v>793</v>
      </c>
    </row>
    <row r="150" spans="1:8" s="37" customFormat="1" outlineLevel="3" collapsed="1" x14ac:dyDescent="0.2">
      <c r="A150" s="75">
        <v>42674</v>
      </c>
      <c r="B150" s="46" t="s">
        <v>940</v>
      </c>
      <c r="C150" s="84">
        <v>240.66</v>
      </c>
      <c r="D150" s="46" t="s">
        <v>27</v>
      </c>
      <c r="E150" s="84">
        <v>240.66</v>
      </c>
      <c r="F150" s="46" t="s">
        <v>793</v>
      </c>
      <c r="G150" s="85" t="s">
        <v>793</v>
      </c>
      <c r="H150" s="85" t="s">
        <v>793</v>
      </c>
    </row>
    <row r="151" spans="1:8" s="37" customFormat="1" outlineLevel="3" collapsed="1" x14ac:dyDescent="0.2">
      <c r="A151" s="86">
        <v>42855</v>
      </c>
      <c r="B151" s="85" t="s">
        <v>941</v>
      </c>
      <c r="C151" s="87">
        <v>216.4</v>
      </c>
      <c r="D151" s="85" t="s">
        <v>27</v>
      </c>
      <c r="E151" s="87">
        <v>216.4</v>
      </c>
      <c r="F151" s="85" t="s">
        <v>793</v>
      </c>
      <c r="G151" s="85" t="s">
        <v>793</v>
      </c>
      <c r="H151" s="85" t="s">
        <v>793</v>
      </c>
    </row>
    <row r="152" spans="1:8" s="37" customFormat="1" outlineLevel="3" collapsed="1" x14ac:dyDescent="0.2">
      <c r="A152" s="86">
        <v>42855</v>
      </c>
      <c r="B152" s="85" t="s">
        <v>942</v>
      </c>
      <c r="C152" s="87">
        <v>359.11</v>
      </c>
      <c r="D152" s="85" t="s">
        <v>27</v>
      </c>
      <c r="E152" s="87">
        <v>359.11</v>
      </c>
      <c r="F152" s="85" t="s">
        <v>793</v>
      </c>
      <c r="G152" s="85" t="s">
        <v>793</v>
      </c>
      <c r="H152" s="85" t="s">
        <v>793</v>
      </c>
    </row>
    <row r="153" spans="1:8" s="37" customFormat="1" outlineLevel="3" collapsed="1" x14ac:dyDescent="0.2">
      <c r="A153" s="86">
        <v>42855</v>
      </c>
      <c r="B153" s="85" t="s">
        <v>943</v>
      </c>
      <c r="C153" s="87">
        <v>240.62</v>
      </c>
      <c r="D153" s="85" t="s">
        <v>27</v>
      </c>
      <c r="E153" s="87">
        <v>240.62</v>
      </c>
      <c r="F153" s="85" t="s">
        <v>793</v>
      </c>
      <c r="G153" s="85" t="s">
        <v>793</v>
      </c>
      <c r="H153" s="85" t="s">
        <v>793</v>
      </c>
    </row>
    <row r="154" spans="1:8" s="37" customFormat="1" outlineLevel="3" collapsed="1" x14ac:dyDescent="0.2">
      <c r="A154" s="86">
        <v>42855</v>
      </c>
      <c r="B154" s="85" t="s">
        <v>944</v>
      </c>
      <c r="C154" s="87">
        <v>515.04999999999995</v>
      </c>
      <c r="D154" s="85" t="s">
        <v>27</v>
      </c>
      <c r="E154" s="87">
        <v>515.04999999999995</v>
      </c>
      <c r="F154" s="85" t="s">
        <v>793</v>
      </c>
      <c r="G154" s="85" t="s">
        <v>793</v>
      </c>
      <c r="H154" s="85" t="s">
        <v>793</v>
      </c>
    </row>
    <row r="155" spans="1:8" s="37" customFormat="1" outlineLevel="3" collapsed="1" x14ac:dyDescent="0.2">
      <c r="A155" s="86">
        <v>42855</v>
      </c>
      <c r="B155" s="85" t="s">
        <v>945</v>
      </c>
      <c r="C155" s="87">
        <v>364.73</v>
      </c>
      <c r="D155" s="85" t="s">
        <v>27</v>
      </c>
      <c r="E155" s="87">
        <v>364.73</v>
      </c>
      <c r="F155" s="85" t="s">
        <v>793</v>
      </c>
      <c r="G155" s="85" t="s">
        <v>793</v>
      </c>
      <c r="H155" s="85" t="s">
        <v>793</v>
      </c>
    </row>
    <row r="156" spans="1:8" s="39" customFormat="1" outlineLevel="3" collapsed="1" x14ac:dyDescent="0.2">
      <c r="A156" s="86">
        <v>42855</v>
      </c>
      <c r="B156" s="85" t="s">
        <v>946</v>
      </c>
      <c r="C156" s="87">
        <v>159.57</v>
      </c>
      <c r="D156" s="85" t="s">
        <v>27</v>
      </c>
      <c r="E156" s="87">
        <v>159.57</v>
      </c>
      <c r="F156" s="85" t="s">
        <v>793</v>
      </c>
      <c r="G156" s="46" t="s">
        <v>793</v>
      </c>
      <c r="H156" s="46" t="s">
        <v>793</v>
      </c>
    </row>
    <row r="157" spans="1:8" s="39" customFormat="1" outlineLevel="3" collapsed="1" x14ac:dyDescent="0.2">
      <c r="A157" s="75">
        <v>42947</v>
      </c>
      <c r="B157" s="46" t="s">
        <v>947</v>
      </c>
      <c r="C157" s="84">
        <v>384.94</v>
      </c>
      <c r="D157" s="46" t="s">
        <v>27</v>
      </c>
      <c r="E157" s="84">
        <v>384.94</v>
      </c>
      <c r="F157" s="46" t="s">
        <v>793</v>
      </c>
      <c r="G157" s="46" t="s">
        <v>793</v>
      </c>
      <c r="H157" s="46" t="s">
        <v>793</v>
      </c>
    </row>
    <row r="158" spans="1:8" s="39" customFormat="1" outlineLevel="3" collapsed="1" x14ac:dyDescent="0.2">
      <c r="A158" s="75">
        <v>42947</v>
      </c>
      <c r="B158" s="46" t="s">
        <v>948</v>
      </c>
      <c r="C158" s="84">
        <v>245.93</v>
      </c>
      <c r="D158" s="46" t="s">
        <v>27</v>
      </c>
      <c r="E158" s="84">
        <v>245.93</v>
      </c>
      <c r="F158" s="46" t="s">
        <v>793</v>
      </c>
      <c r="G158" s="46" t="s">
        <v>793</v>
      </c>
      <c r="H158" s="46" t="s">
        <v>793</v>
      </c>
    </row>
    <row r="159" spans="1:8" s="39" customFormat="1" outlineLevel="3" collapsed="1" x14ac:dyDescent="0.2">
      <c r="A159" s="75">
        <v>42947</v>
      </c>
      <c r="B159" s="46" t="s">
        <v>949</v>
      </c>
      <c r="C159" s="84">
        <v>233.96</v>
      </c>
      <c r="D159" s="46" t="s">
        <v>27</v>
      </c>
      <c r="E159" s="84">
        <v>233.96</v>
      </c>
      <c r="F159" s="46" t="s">
        <v>793</v>
      </c>
      <c r="G159" s="46" t="s">
        <v>793</v>
      </c>
      <c r="H159" s="46" t="s">
        <v>793</v>
      </c>
    </row>
    <row r="160" spans="1:8" s="39" customFormat="1" outlineLevel="3" collapsed="1" x14ac:dyDescent="0.2">
      <c r="A160" s="75">
        <v>42947</v>
      </c>
      <c r="B160" s="46" t="s">
        <v>950</v>
      </c>
      <c r="C160" s="84">
        <v>498.62</v>
      </c>
      <c r="D160" s="46" t="s">
        <v>27</v>
      </c>
      <c r="E160" s="84">
        <v>498.62</v>
      </c>
      <c r="F160" s="46" t="s">
        <v>793</v>
      </c>
      <c r="G160" s="46" t="s">
        <v>793</v>
      </c>
      <c r="H160" s="46" t="s">
        <v>793</v>
      </c>
    </row>
    <row r="161" spans="1:8" s="39" customFormat="1" outlineLevel="3" collapsed="1" x14ac:dyDescent="0.2">
      <c r="A161" s="75">
        <v>42947</v>
      </c>
      <c r="B161" s="46" t="s">
        <v>951</v>
      </c>
      <c r="C161" s="84">
        <v>798.21</v>
      </c>
      <c r="D161" s="46" t="s">
        <v>27</v>
      </c>
      <c r="E161" s="84">
        <v>798.21</v>
      </c>
      <c r="F161" s="46" t="s">
        <v>793</v>
      </c>
      <c r="G161" s="46" t="s">
        <v>793</v>
      </c>
      <c r="H161" s="46" t="s">
        <v>793</v>
      </c>
    </row>
    <row r="162" spans="1:8" s="39" customFormat="1" outlineLevel="3" collapsed="1" x14ac:dyDescent="0.2">
      <c r="A162" s="75">
        <v>42947</v>
      </c>
      <c r="B162" s="46" t="s">
        <v>952</v>
      </c>
      <c r="C162" s="84">
        <v>465.6</v>
      </c>
      <c r="D162" s="46" t="s">
        <v>27</v>
      </c>
      <c r="E162" s="84">
        <v>465.6</v>
      </c>
      <c r="F162" s="46" t="s">
        <v>793</v>
      </c>
      <c r="G162" s="46" t="s">
        <v>793</v>
      </c>
      <c r="H162" s="46" t="s">
        <v>793</v>
      </c>
    </row>
    <row r="163" spans="1:8" s="39" customFormat="1" outlineLevel="3" collapsed="1" x14ac:dyDescent="0.2">
      <c r="A163" s="75">
        <v>42947</v>
      </c>
      <c r="B163" s="46" t="s">
        <v>953</v>
      </c>
      <c r="C163" s="84">
        <v>455.37</v>
      </c>
      <c r="D163" s="46" t="s">
        <v>27</v>
      </c>
      <c r="E163" s="84">
        <v>455.37</v>
      </c>
      <c r="F163" s="46" t="s">
        <v>793</v>
      </c>
      <c r="G163" s="46" t="s">
        <v>793</v>
      </c>
      <c r="H163" s="46" t="s">
        <v>793</v>
      </c>
    </row>
    <row r="164" spans="1:8" s="39" customFormat="1" outlineLevel="3" collapsed="1" x14ac:dyDescent="0.2">
      <c r="A164" s="75">
        <v>42947</v>
      </c>
      <c r="B164" s="46" t="s">
        <v>954</v>
      </c>
      <c r="C164" s="84">
        <v>254.52</v>
      </c>
      <c r="D164" s="46" t="s">
        <v>27</v>
      </c>
      <c r="E164" s="84">
        <v>254.52</v>
      </c>
      <c r="F164" s="46" t="s">
        <v>793</v>
      </c>
      <c r="G164" s="46" t="s">
        <v>793</v>
      </c>
      <c r="H164" s="46" t="s">
        <v>793</v>
      </c>
    </row>
    <row r="165" spans="1:8" s="39" customFormat="1" outlineLevel="3" collapsed="1" x14ac:dyDescent="0.2">
      <c r="A165" s="75">
        <v>42947</v>
      </c>
      <c r="B165" s="46" t="s">
        <v>955</v>
      </c>
      <c r="C165" s="84">
        <v>445.61</v>
      </c>
      <c r="D165" s="46" t="s">
        <v>27</v>
      </c>
      <c r="E165" s="84">
        <v>445.61</v>
      </c>
      <c r="F165" s="46" t="s">
        <v>793</v>
      </c>
      <c r="G165" s="46" t="s">
        <v>793</v>
      </c>
      <c r="H165" s="46" t="s">
        <v>793</v>
      </c>
    </row>
    <row r="166" spans="1:8" s="39" customFormat="1" outlineLevel="3" collapsed="1" x14ac:dyDescent="0.2">
      <c r="A166" s="75">
        <v>42947</v>
      </c>
      <c r="B166" s="46" t="s">
        <v>956</v>
      </c>
      <c r="C166" s="84">
        <v>349.41</v>
      </c>
      <c r="D166" s="46" t="s">
        <v>27</v>
      </c>
      <c r="E166" s="84">
        <v>349.41</v>
      </c>
      <c r="F166" s="46" t="s">
        <v>793</v>
      </c>
      <c r="G166" s="46" t="s">
        <v>793</v>
      </c>
      <c r="H166" s="46" t="s">
        <v>793</v>
      </c>
    </row>
    <row r="167" spans="1:8" s="39" customFormat="1" outlineLevel="3" collapsed="1" x14ac:dyDescent="0.2">
      <c r="A167" s="75">
        <v>42947</v>
      </c>
      <c r="B167" s="46" t="s">
        <v>957</v>
      </c>
      <c r="C167" s="84">
        <v>254.37</v>
      </c>
      <c r="D167" s="46" t="s">
        <v>27</v>
      </c>
      <c r="E167" s="84">
        <v>254.37</v>
      </c>
      <c r="F167" s="46" t="s">
        <v>793</v>
      </c>
      <c r="G167" s="46" t="s">
        <v>793</v>
      </c>
      <c r="H167" s="46" t="s">
        <v>793</v>
      </c>
    </row>
    <row r="168" spans="1:8" s="39" customFormat="1" outlineLevel="3" collapsed="1" x14ac:dyDescent="0.2">
      <c r="A168" s="75">
        <v>42766</v>
      </c>
      <c r="B168" s="46" t="s">
        <v>958</v>
      </c>
      <c r="C168" s="84">
        <v>362.2</v>
      </c>
      <c r="D168" s="46" t="s">
        <v>27</v>
      </c>
      <c r="E168" s="84">
        <v>362.2</v>
      </c>
      <c r="F168" s="46" t="s">
        <v>793</v>
      </c>
      <c r="G168" s="46" t="s">
        <v>793</v>
      </c>
      <c r="H168" s="46" t="s">
        <v>793</v>
      </c>
    </row>
    <row r="169" spans="1:8" s="39" customFormat="1" outlineLevel="3" collapsed="1" x14ac:dyDescent="0.2">
      <c r="A169" s="75">
        <v>42766</v>
      </c>
      <c r="B169" s="46" t="s">
        <v>959</v>
      </c>
      <c r="C169" s="84">
        <v>231.23</v>
      </c>
      <c r="D169" s="46" t="s">
        <v>27</v>
      </c>
      <c r="E169" s="84">
        <v>231.23</v>
      </c>
      <c r="F169" s="46" t="s">
        <v>793</v>
      </c>
      <c r="G169" s="46" t="s">
        <v>793</v>
      </c>
      <c r="H169" s="46" t="s">
        <v>793</v>
      </c>
    </row>
    <row r="170" spans="1:8" s="39" customFormat="1" outlineLevel="3" collapsed="1" x14ac:dyDescent="0.2">
      <c r="A170" s="75">
        <v>42766</v>
      </c>
      <c r="B170" s="46" t="s">
        <v>960</v>
      </c>
      <c r="C170" s="84">
        <v>244.86</v>
      </c>
      <c r="D170" s="46" t="s">
        <v>27</v>
      </c>
      <c r="E170" s="84">
        <v>244.86</v>
      </c>
      <c r="F170" s="46" t="s">
        <v>793</v>
      </c>
      <c r="G170" s="46" t="s">
        <v>793</v>
      </c>
      <c r="H170" s="46" t="s">
        <v>793</v>
      </c>
    </row>
    <row r="171" spans="1:8" s="39" customFormat="1" outlineLevel="3" collapsed="1" x14ac:dyDescent="0.2">
      <c r="A171" s="75">
        <v>42766</v>
      </c>
      <c r="B171" s="46" t="s">
        <v>961</v>
      </c>
      <c r="C171" s="84">
        <v>327.57</v>
      </c>
      <c r="D171" s="46" t="s">
        <v>27</v>
      </c>
      <c r="E171" s="84">
        <v>327.57</v>
      </c>
      <c r="F171" s="46" t="s">
        <v>793</v>
      </c>
      <c r="G171" s="46" t="s">
        <v>793</v>
      </c>
      <c r="H171" s="46" t="s">
        <v>793</v>
      </c>
    </row>
    <row r="172" spans="1:8" s="39" customFormat="1" outlineLevel="3" collapsed="1" x14ac:dyDescent="0.2">
      <c r="A172" s="75">
        <v>42766</v>
      </c>
      <c r="B172" s="46" t="s">
        <v>962</v>
      </c>
      <c r="C172" s="84">
        <v>341.71</v>
      </c>
      <c r="D172" s="46" t="s">
        <v>27</v>
      </c>
      <c r="E172" s="84">
        <v>341.71</v>
      </c>
      <c r="F172" s="46" t="s">
        <v>793</v>
      </c>
      <c r="G172" s="46" t="s">
        <v>793</v>
      </c>
      <c r="H172" s="46" t="s">
        <v>793</v>
      </c>
    </row>
    <row r="173" spans="1:8" s="39" customFormat="1" outlineLevel="3" collapsed="1" x14ac:dyDescent="0.2">
      <c r="A173" s="75">
        <v>42766</v>
      </c>
      <c r="B173" s="46" t="s">
        <v>963</v>
      </c>
      <c r="C173" s="84">
        <v>304.45</v>
      </c>
      <c r="D173" s="46" t="s">
        <v>27</v>
      </c>
      <c r="E173" s="84">
        <v>304.45</v>
      </c>
      <c r="F173" s="46" t="s">
        <v>793</v>
      </c>
      <c r="G173" s="46" t="s">
        <v>793</v>
      </c>
      <c r="H173" s="46" t="s">
        <v>793</v>
      </c>
    </row>
    <row r="174" spans="1:8" s="39" customFormat="1" outlineLevel="3" collapsed="1" x14ac:dyDescent="0.2">
      <c r="A174" s="75">
        <v>42766</v>
      </c>
      <c r="B174" s="46" t="s">
        <v>964</v>
      </c>
      <c r="C174" s="84">
        <v>641.17999999999995</v>
      </c>
      <c r="D174" s="46" t="s">
        <v>27</v>
      </c>
      <c r="E174" s="84">
        <v>641.17999999999995</v>
      </c>
      <c r="F174" s="46" t="s">
        <v>793</v>
      </c>
      <c r="G174" s="46" t="s">
        <v>793</v>
      </c>
      <c r="H174" s="46" t="s">
        <v>793</v>
      </c>
    </row>
    <row r="175" spans="1:8" s="39" customFormat="1" outlineLevel="3" collapsed="1" x14ac:dyDescent="0.2">
      <c r="A175" s="75">
        <v>42766</v>
      </c>
      <c r="B175" s="46" t="s">
        <v>965</v>
      </c>
      <c r="C175" s="84">
        <v>360.66</v>
      </c>
      <c r="D175" s="46" t="s">
        <v>27</v>
      </c>
      <c r="E175" s="84">
        <v>360.66</v>
      </c>
      <c r="F175" s="46" t="s">
        <v>793</v>
      </c>
      <c r="G175" s="46" t="s">
        <v>793</v>
      </c>
      <c r="H175" s="46" t="s">
        <v>793</v>
      </c>
    </row>
    <row r="176" spans="1:8" s="39" customFormat="1" outlineLevel="3" collapsed="1" x14ac:dyDescent="0.2">
      <c r="A176" s="75">
        <v>42671</v>
      </c>
      <c r="B176" s="46" t="s">
        <v>966</v>
      </c>
      <c r="C176" s="84">
        <v>193.39</v>
      </c>
      <c r="D176" s="46" t="s">
        <v>27</v>
      </c>
      <c r="E176" s="84">
        <v>193.39</v>
      </c>
      <c r="F176" s="46" t="s">
        <v>793</v>
      </c>
      <c r="G176" s="46" t="s">
        <v>793</v>
      </c>
      <c r="H176" s="46" t="s">
        <v>793</v>
      </c>
    </row>
    <row r="177" spans="1:6" x14ac:dyDescent="0.2">
      <c r="A177" s="75">
        <v>42815</v>
      </c>
      <c r="B177" s="46" t="s">
        <v>967</v>
      </c>
      <c r="C177" s="84">
        <v>-2.06</v>
      </c>
      <c r="D177" s="46" t="s">
        <v>27</v>
      </c>
      <c r="E177" s="84">
        <v>-2.06</v>
      </c>
      <c r="F177" s="46" t="s">
        <v>793</v>
      </c>
    </row>
    <row r="178" spans="1:6" x14ac:dyDescent="0.2">
      <c r="A178" s="75">
        <v>42983</v>
      </c>
      <c r="B178" s="46" t="s">
        <v>976</v>
      </c>
      <c r="C178" s="87">
        <v>2.5</v>
      </c>
      <c r="D178" s="85" t="s">
        <v>27</v>
      </c>
      <c r="E178" s="87">
        <v>2.5</v>
      </c>
    </row>
    <row r="179" spans="1:6" x14ac:dyDescent="0.2">
      <c r="A179" s="75">
        <v>42983</v>
      </c>
      <c r="B179" s="46" t="s">
        <v>977</v>
      </c>
      <c r="C179" s="46">
        <v>5.97</v>
      </c>
      <c r="D179" s="46" t="s">
        <v>27</v>
      </c>
      <c r="E179" s="46">
        <v>5.97</v>
      </c>
    </row>
    <row r="180" spans="1:6" x14ac:dyDescent="0.2">
      <c r="A180" s="75">
        <v>42881</v>
      </c>
      <c r="B180" s="46" t="s">
        <v>978</v>
      </c>
      <c r="C180" s="46">
        <v>2.5</v>
      </c>
      <c r="D180" s="46" t="s">
        <v>27</v>
      </c>
      <c r="E180" s="46">
        <v>2.5</v>
      </c>
    </row>
    <row r="181" spans="1:6" x14ac:dyDescent="0.2">
      <c r="A181" s="75">
        <v>42866</v>
      </c>
      <c r="B181" s="46" t="s">
        <v>981</v>
      </c>
      <c r="C181" s="46">
        <v>-2667.3</v>
      </c>
      <c r="D181" s="46" t="s">
        <v>27</v>
      </c>
      <c r="E181" s="46">
        <v>-2667.3</v>
      </c>
    </row>
    <row r="182" spans="1:6" x14ac:dyDescent="0.2">
      <c r="A182" s="75">
        <v>42866</v>
      </c>
      <c r="B182" s="46" t="s">
        <v>980</v>
      </c>
      <c r="C182" s="46">
        <v>-1788</v>
      </c>
      <c r="D182" s="46" t="s">
        <v>27</v>
      </c>
      <c r="E182" s="46">
        <v>-1788</v>
      </c>
    </row>
    <row r="183" spans="1:6" ht="13.5" thickBot="1" x14ac:dyDescent="0.25">
      <c r="A183" s="75">
        <v>42867</v>
      </c>
      <c r="B183" s="46" t="s">
        <v>979</v>
      </c>
      <c r="C183" s="46">
        <v>-1755</v>
      </c>
      <c r="D183" s="46" t="s">
        <v>27</v>
      </c>
      <c r="E183" s="46">
        <v>-1755</v>
      </c>
    </row>
    <row r="184" spans="1:6" ht="13.5" thickBot="1" x14ac:dyDescent="0.25">
      <c r="D184" s="60" t="s">
        <v>970</v>
      </c>
      <c r="E184" s="76">
        <f>SUM(E2:E183)</f>
        <v>10975.680000000004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E6" sqref="E6"/>
    </sheetView>
  </sheetViews>
  <sheetFormatPr defaultColWidth="8.85546875" defaultRowHeight="12.75" x14ac:dyDescent="0.2"/>
  <cols>
    <col min="1" max="1" width="15.42578125" style="1" customWidth="1"/>
    <col min="2" max="2" width="0.85546875" style="4" customWidth="1"/>
    <col min="3" max="3" width="16.5703125" style="1" customWidth="1"/>
    <col min="4" max="4" width="0.85546875" style="4" customWidth="1"/>
    <col min="5" max="5" width="17.28515625" style="1" customWidth="1"/>
    <col min="6" max="6" width="0.85546875" style="4" customWidth="1"/>
    <col min="7" max="7" width="44.42578125" style="3" customWidth="1"/>
    <col min="8" max="8" width="0.85546875" style="4" customWidth="1"/>
    <col min="9" max="9" width="16.7109375" style="1" customWidth="1"/>
    <col min="10" max="16384" width="8.85546875" style="1"/>
  </cols>
  <sheetData>
    <row r="1" spans="1:9" s="9" customFormat="1" ht="25.5" x14ac:dyDescent="0.2">
      <c r="A1" s="10" t="s">
        <v>4</v>
      </c>
      <c r="B1" s="11"/>
      <c r="C1" s="10" t="s">
        <v>7</v>
      </c>
      <c r="D1" s="11"/>
      <c r="E1" s="10" t="s">
        <v>10</v>
      </c>
      <c r="F1" s="11"/>
      <c r="G1" s="12" t="s">
        <v>15</v>
      </c>
      <c r="H1" s="11"/>
      <c r="I1" s="10" t="s">
        <v>18</v>
      </c>
    </row>
    <row r="2" spans="1:9" x14ac:dyDescent="0.2">
      <c r="A2" s="6" t="s">
        <v>85</v>
      </c>
      <c r="B2" s="7"/>
      <c r="C2" s="2" t="s">
        <v>19</v>
      </c>
      <c r="D2" s="8"/>
      <c r="E2" s="2" t="s">
        <v>87</v>
      </c>
      <c r="F2" s="8"/>
      <c r="G2" s="3" t="s">
        <v>37</v>
      </c>
      <c r="H2" s="8"/>
      <c r="I2" s="2" t="s">
        <v>84</v>
      </c>
    </row>
    <row r="3" spans="1:9" x14ac:dyDescent="0.2">
      <c r="A3" s="6" t="s">
        <v>83</v>
      </c>
      <c r="B3" s="7"/>
      <c r="C3" s="2" t="s">
        <v>20</v>
      </c>
      <c r="D3" s="8"/>
      <c r="E3" s="2" t="s">
        <v>82</v>
      </c>
      <c r="F3" s="8"/>
      <c r="G3" s="3" t="s">
        <v>38</v>
      </c>
      <c r="H3" s="8"/>
      <c r="I3" s="2" t="s">
        <v>29</v>
      </c>
    </row>
    <row r="4" spans="1:9" x14ac:dyDescent="0.2">
      <c r="A4" s="6" t="s">
        <v>81</v>
      </c>
      <c r="B4" s="7"/>
      <c r="C4" s="2" t="s">
        <v>94</v>
      </c>
      <c r="D4" s="8"/>
      <c r="E4" s="6" t="s">
        <v>80</v>
      </c>
      <c r="F4" s="5"/>
      <c r="G4" s="3" t="s">
        <v>39</v>
      </c>
      <c r="H4" s="8"/>
      <c r="I4" s="2" t="s">
        <v>79</v>
      </c>
    </row>
    <row r="5" spans="1:9" x14ac:dyDescent="0.2">
      <c r="A5" s="6" t="s">
        <v>54</v>
      </c>
      <c r="B5" s="7"/>
      <c r="C5" s="2" t="s">
        <v>26</v>
      </c>
      <c r="D5" s="8"/>
      <c r="E5" s="6" t="s">
        <v>78</v>
      </c>
      <c r="F5" s="5"/>
      <c r="G5" s="3" t="s">
        <v>44</v>
      </c>
      <c r="H5" s="8"/>
      <c r="I5" s="2" t="s">
        <v>30</v>
      </c>
    </row>
    <row r="6" spans="1:9" ht="38.25" x14ac:dyDescent="0.2">
      <c r="A6" s="6" t="s">
        <v>25</v>
      </c>
      <c r="B6" s="7"/>
      <c r="C6" s="2" t="s">
        <v>50</v>
      </c>
      <c r="D6" s="8"/>
      <c r="E6" s="6" t="s">
        <v>76</v>
      </c>
      <c r="F6" s="5"/>
      <c r="G6" s="3" t="s">
        <v>36</v>
      </c>
      <c r="H6" s="8"/>
      <c r="I6" s="2" t="s">
        <v>75</v>
      </c>
    </row>
    <row r="7" spans="1:9" ht="25.5" x14ac:dyDescent="0.2">
      <c r="A7" s="6" t="s">
        <v>59</v>
      </c>
      <c r="B7" s="7"/>
      <c r="C7" s="2"/>
      <c r="D7" s="8"/>
      <c r="E7" s="6" t="s">
        <v>21</v>
      </c>
      <c r="F7" s="5"/>
      <c r="G7" s="3" t="s">
        <v>43</v>
      </c>
      <c r="H7" s="8"/>
      <c r="I7" s="2" t="s">
        <v>73</v>
      </c>
    </row>
    <row r="8" spans="1:9" x14ac:dyDescent="0.2">
      <c r="A8" s="1" t="s">
        <v>51</v>
      </c>
      <c r="B8" s="7"/>
      <c r="C8" s="2"/>
      <c r="D8" s="8"/>
      <c r="E8" s="6" t="s">
        <v>71</v>
      </c>
      <c r="F8" s="5"/>
      <c r="G8" s="3" t="s">
        <v>41</v>
      </c>
      <c r="H8" s="8"/>
      <c r="I8" s="2" t="s">
        <v>70</v>
      </c>
    </row>
    <row r="9" spans="1:9" ht="25.5" x14ac:dyDescent="0.2">
      <c r="A9" s="6" t="s">
        <v>77</v>
      </c>
      <c r="B9" s="7"/>
      <c r="C9" s="2"/>
      <c r="D9" s="8"/>
      <c r="E9" s="6" t="s">
        <v>88</v>
      </c>
      <c r="F9" s="5"/>
      <c r="G9" s="3" t="s">
        <v>40</v>
      </c>
      <c r="I9" s="2" t="s">
        <v>67</v>
      </c>
    </row>
    <row r="10" spans="1:9" x14ac:dyDescent="0.2">
      <c r="A10" s="1" t="s">
        <v>52</v>
      </c>
      <c r="B10" s="7"/>
      <c r="E10" s="6" t="s">
        <v>28</v>
      </c>
      <c r="F10" s="5"/>
      <c r="G10" s="3" t="s">
        <v>48</v>
      </c>
      <c r="I10" s="2" t="s">
        <v>64</v>
      </c>
    </row>
    <row r="11" spans="1:9" ht="25.5" x14ac:dyDescent="0.2">
      <c r="A11" s="6" t="s">
        <v>74</v>
      </c>
      <c r="B11" s="7"/>
      <c r="E11" s="6" t="s">
        <v>68</v>
      </c>
      <c r="F11" s="5"/>
      <c r="G11" s="3" t="s">
        <v>42</v>
      </c>
      <c r="I11" s="2" t="s">
        <v>62</v>
      </c>
    </row>
    <row r="12" spans="1:9" ht="25.5" x14ac:dyDescent="0.2">
      <c r="A12" s="6" t="s">
        <v>56</v>
      </c>
      <c r="B12" s="7"/>
      <c r="E12" s="6" t="s">
        <v>65</v>
      </c>
      <c r="F12" s="5"/>
      <c r="G12" s="3" t="s">
        <v>47</v>
      </c>
      <c r="I12" s="1" t="s">
        <v>50</v>
      </c>
    </row>
    <row r="13" spans="1:9" ht="25.5" x14ac:dyDescent="0.2">
      <c r="A13" s="6" t="s">
        <v>72</v>
      </c>
      <c r="B13" s="7"/>
      <c r="E13" s="6" t="s">
        <v>22</v>
      </c>
      <c r="F13" s="5"/>
      <c r="G13" s="3" t="s">
        <v>49</v>
      </c>
    </row>
    <row r="14" spans="1:9" ht="25.5" x14ac:dyDescent="0.2">
      <c r="A14" s="6" t="s">
        <v>69</v>
      </c>
      <c r="B14" s="5"/>
      <c r="E14" s="6" t="s">
        <v>60</v>
      </c>
      <c r="F14" s="5"/>
      <c r="G14" s="3" t="s">
        <v>46</v>
      </c>
    </row>
    <row r="15" spans="1:9" x14ac:dyDescent="0.2">
      <c r="A15" s="6" t="s">
        <v>66</v>
      </c>
      <c r="B15" s="5"/>
      <c r="E15" s="6" t="s">
        <v>58</v>
      </c>
      <c r="F15" s="5"/>
      <c r="G15" s="3" t="s">
        <v>45</v>
      </c>
    </row>
    <row r="16" spans="1:9" ht="25.5" x14ac:dyDescent="0.2">
      <c r="A16" s="6" t="s">
        <v>63</v>
      </c>
      <c r="E16" s="6" t="s">
        <v>55</v>
      </c>
      <c r="G16" s="3" t="s">
        <v>24</v>
      </c>
    </row>
    <row r="17" spans="1:7" x14ac:dyDescent="0.2">
      <c r="A17" s="6" t="s">
        <v>61</v>
      </c>
      <c r="E17" s="6" t="s">
        <v>53</v>
      </c>
      <c r="G17" s="3" t="s">
        <v>50</v>
      </c>
    </row>
    <row r="18" spans="1:7" x14ac:dyDescent="0.2">
      <c r="A18" s="6" t="s">
        <v>57</v>
      </c>
      <c r="E18" s="1" t="s">
        <v>50</v>
      </c>
    </row>
    <row r="19" spans="1:7" x14ac:dyDescent="0.2">
      <c r="A19" s="1" t="s">
        <v>50</v>
      </c>
      <c r="E19" s="1" t="s">
        <v>24</v>
      </c>
    </row>
  </sheetData>
  <sortState ref="G2:G19">
    <sortCondition ref="G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Microsoft.Office.RecordsManagement.PolicyFeatures.ExpirationEventReceiver</Name>
    <Type>10001</Type>
    <SequenceNumber>101</SequenceNumber>
    <Assembly>Microsoft.Office.Policy, Version=12.0.0.0, Culture=neutral, PublicKeyToken=71e9bce111e9429c</Assembly>
    <Class>Microsoft.Office.RecordsManagement.Internal.UpdateExpireDate</Class>
    <Data/>
    <Filter/>
  </Receiver>
  <Receiver>
    <Name>Microsoft.Office.RecordsManagement.PolicyFeatures.ExpirationEventReceiver</Name>
    <Type>10002</Type>
    <SequenceNumber>102</SequenceNumber>
    <Assembly>Microsoft.Office.Policy, Version=12.0.0.0, Culture=neutral, PublicKeyToken=71e9bce111e9429c</Assembly>
    <Class>Microsoft.Office.RecordsManagement.Internal.UpdateExpireDate</Class>
    <Data/>
    <Filter/>
  </Receiver>
  <Receiver>
    <Name>Microsoft.Office.RecordsManagement.PolicyFeatures.ExpirationEventReceiver</Name>
    <Type>10004</Type>
    <SequenceNumber>103</SequenceNumber>
    <Assembly>Microsoft.Office.Policy, Version=12.0.0.0, Culture=neutral, PublicKeyToken=71e9bce111e9429c</Assembly>
    <Class>Microsoft.Office.RecordsManagement.Internal.UpdateExpireDate</Class>
    <Data/>
    <Filter/>
  </Receiver>
  <Receiver>
    <Name>Microsoft.Office.RecordsManagement.PolicyFeatures.ExpirationEventReceiver</Name>
    <Type>10006</Type>
    <SequenceNumber>104</SequenceNumber>
    <Assembly>Microsoft.Office.Policy, Version=12.0.0.0, Culture=neutral, PublicKeyToken=71e9bce111e9429c</Assembly>
    <Class>Microsoft.Office.RecordsManagement.Internal.UpdateExpireDate</Class>
    <Data/>
    <Filter/>
  </Receiver>
</spe:Receivers>
</file>

<file path=customXml/item2.xml><?xml version="1.0" encoding="utf-8"?>
<?mso-contentType ?>
<p:Policy xmlns:p="office.server.policy" id="10EBBAA1-D49D-4450-9A98-206D72A9F9A9" local="false">
  <p:Name>xCouncil Policy</p:Name>
  <p:Description>Cross council expiration policy</p:Description>
  <p:Statement>Cross council records will be expired based upon a time set for the content type</p:Statement>
  <p:PolicyItems>
    <p:PolicyItem featureId="Microsoft.Office.RecordsManagement.PolicyFeatures.Expiration">
      <p:Name>Expiration</p:Name>
      <p:Description>Automatic scheduling of content for processing, and expiry of content that has reached its due date.</p:Description>
      <p:CustomData>
        <data>
          <formula id="CustomExpiration.CustomExpirationFormula"/>
          <action type="workflow" id="04eb489c-4f71-414b-815d-c526cd42196f"/>
        </data>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tem_x0020_Status xmlns="http://schemas.microsoft.com/sharepoint/v3">Document</Item_x0020_Status>
  </documentManagement>
</p:properties>
</file>

<file path=customXml/item5.xml><?xml version="1.0" encoding="utf-8"?>
<ct:contentTypeSchema xmlns:ct="http://schemas.microsoft.com/office/2006/metadata/contentType" xmlns:ma="http://schemas.microsoft.com/office/2006/metadata/properties/metaAttributes" ct:_="" ma:_="" ma:contentTypeName="RCUK Strategy Unit" ma:contentTypeID="0x010100DD3673D5398E024C85E79D13491073B10036F3A9378FB06042B815E5FFC651A5B100FAB2663EBFADDD4D8E6EBF932D999A4F" ma:contentTypeVersion="55" ma:contentTypeDescription="" ma:contentTypeScope="" ma:versionID="4243210bd3131a1a6518412759a4d8b0">
  <xsd:schema xmlns:xsd="http://www.w3.org/2001/XMLSchema" xmlns:xs="http://www.w3.org/2001/XMLSchema" xmlns:p="http://schemas.microsoft.com/office/2006/metadata/properties" xmlns:ns1="http://schemas.microsoft.com/sharepoint/v3" xmlns:ns2="5f67090a-b690-4b3f-9190-538c6490533a" targetNamespace="http://schemas.microsoft.com/office/2006/metadata/properties" ma:root="true" ma:fieldsID="ebd1ed7adedc801f087b2dd9c84a6311" ns1:_="" ns2:_="">
    <xsd:import namespace="http://schemas.microsoft.com/sharepoint/v3"/>
    <xsd:import namespace="5f67090a-b690-4b3f-9190-538c6490533a"/>
    <xsd:element name="properties">
      <xsd:complexType>
        <xsd:sequence>
          <xsd:element name="documentManagement">
            <xsd:complexType>
              <xsd:all>
                <xsd:element ref="ns1:Item_x0020_Status"/>
                <xsd:element ref="ns2:_dlc_Exempt" minOccurs="0"/>
                <xsd:element ref="ns2:_dlc_ExpireDateSaved" minOccurs="0"/>
                <xsd:element ref="ns2: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tem_x0020_Status" ma:index="8" ma:displayName="Item Status" ma:default="Document" ma:format="Dropdown" ma:internalName="Item_x0020_Status" ma:readOnly="false">
      <xsd:simpleType>
        <xsd:restriction base="dms:Choice">
          <xsd:enumeration value="Document"/>
          <xsd:enumeration value="Record"/>
        </xsd:restriction>
      </xsd:simpleType>
    </xsd:element>
  </xsd:schema>
  <xsd:schema xmlns:xsd="http://www.w3.org/2001/XMLSchema" xmlns:xs="http://www.w3.org/2001/XMLSchema" xmlns:dms="http://schemas.microsoft.com/office/2006/documentManagement/types" xmlns:pc="http://schemas.microsoft.com/office/infopath/2007/PartnerControls" targetNamespace="5f67090a-b690-4b3f-9190-538c6490533a" elementFormDefault="qualified">
    <xsd:import namespace="http://schemas.microsoft.com/office/2006/documentManagement/types"/>
    <xsd:import namespace="http://schemas.microsoft.com/office/infopath/2007/PartnerControls"/>
    <xsd:element name="_dlc_Exempt" ma:index="9" nillable="true" ma:displayName="Exempt from Policy" ma:hidden="true" ma:internalName="_dlc_Exempt" ma:readOnly="true">
      <xsd:simpleType>
        <xsd:restriction base="dms:Unknown"/>
      </xsd:simpleType>
    </xsd:element>
    <xsd:element name="_dlc_ExpireDateSaved" ma:index="10" nillable="true" ma:displayName="Original Expiration Date" ma:hidden="true" ma:internalName="_dlc_ExpireDateSaved" ma:readOnly="true">
      <xsd:simpleType>
        <xsd:restriction base="dms:DateTime"/>
      </xsd:simpleType>
    </xsd:element>
    <xsd:element name="_dlc_ExpireDate" ma:index="11" nillable="true" ma:displayName="Expiration Date" ma:hidden="true" ma:internalName="_dlc_ExpireDat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88E0C-5682-47B2-8D07-D74CBFA032BA}">
  <ds:schemaRefs>
    <ds:schemaRef ds:uri="http://schemas.microsoft.com/sharepoint/events"/>
  </ds:schemaRefs>
</ds:datastoreItem>
</file>

<file path=customXml/itemProps2.xml><?xml version="1.0" encoding="utf-8"?>
<ds:datastoreItem xmlns:ds="http://schemas.openxmlformats.org/officeDocument/2006/customXml" ds:itemID="{EDE4FF50-7B43-444E-8A46-51C08764281A}">
  <ds:schemaRefs>
    <ds:schemaRef ds:uri="office.server.policy"/>
  </ds:schemaRefs>
</ds:datastoreItem>
</file>

<file path=customXml/itemProps3.xml><?xml version="1.0" encoding="utf-8"?>
<ds:datastoreItem xmlns:ds="http://schemas.openxmlformats.org/officeDocument/2006/customXml" ds:itemID="{0C9C04D2-825E-41E5-B57E-773435E3A024}">
  <ds:schemaRefs>
    <ds:schemaRef ds:uri="http://schemas.microsoft.com/sharepoint/v3/contenttype/forms"/>
  </ds:schemaRefs>
</ds:datastoreItem>
</file>

<file path=customXml/itemProps4.xml><?xml version="1.0" encoding="utf-8"?>
<ds:datastoreItem xmlns:ds="http://schemas.openxmlformats.org/officeDocument/2006/customXml" ds:itemID="{68D6DCC0-04EB-45CF-9CCF-4734B554EE64}">
  <ds:schemaRefs>
    <ds:schemaRef ds:uri="http://purl.org/dc/dcmitype/"/>
    <ds:schemaRef ds:uri="5f67090a-b690-4b3f-9190-538c6490533a"/>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7FF2AC28-E223-4F20-A8B3-4EF0DC30D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67090a-b690-4b3f-9190-538c64905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Jisc APC template v4</vt:lpstr>
      <vt:lpstr>Associated charges</vt:lpstr>
      <vt:lpstr>Constrained values</vt:lpstr>
      <vt:lpstr>'Jisc APC template v4'!Print_Area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Shamash</dc:creator>
  <cp:lastModifiedBy>Dominic Walker</cp:lastModifiedBy>
  <cp:lastPrinted>2017-03-28T08:44:25Z</cp:lastPrinted>
  <dcterms:created xsi:type="dcterms:W3CDTF">2016-08-09T14:04:46Z</dcterms:created>
  <dcterms:modified xsi:type="dcterms:W3CDTF">2018-03-02T09:19:29Z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0x010100DD3673D5398E024C85E79D13491073B10036F3A9378FB06042B815E5FFC651A5B100FAB2663EBFADDD4D8E6EBF932D999A4F</vt:lpwstr>
  </property>
  <property fmtid="{D5CDD505-2E9C-101B-9397-08002B2CF9AE}" pid="3" name="IsMyDocuments">
    <vt:bool>true</vt:bool>
  </property>
</Properties>
</file>